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6" sheetId="49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<sst xmlns="http://schemas.openxmlformats.org/spreadsheetml/2006/main" count="33" uniqueCount="33">
  <si>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Concepto</t>
  </si>
  <si>
    <t>Bienes Inmuebles, Infraestructura y Construcciones en Proceso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</si>
  <si>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</si>
  <si>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</si>
  <si>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</si>
  <si>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</si>
  <si>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</si>
  <si>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</si>
  <si>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</si>
  <si>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</si>
  <si>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</si>
  <si>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</si>
  <si>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</si>
  <si>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</si>
  <si>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</si>
  <si>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</si>
  <si>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</si>
  <si>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</si>
  <si>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</si>
  <si>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</si>
  <si>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</si>
  <si>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</si>
  <si>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</si>
  <si>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</si>
  <si>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</si>
  <si>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(1+2-3)</t>
  </si>
  <si>
    <t>(4-1)</t>
  </si>
  <si>
    <t xml:space="preserve">Bienes Muebles </t>
  </si>
  <si>
    <t>Formato IC-6</t>
  </si>
  <si>
    <t>Bajo protesta de decir verdad declaramos que los Estados Financieros y sus notas, son razonablemente correctos y son responsabilidad del emisor.</t>
  </si>
  <si>
    <t>TOTAL DEL  ACTIVO</t>
  </si>
  <si>
    <t>Promotora y Administradora de los Servicios de Playas de Zona Federal Maritimo Terrestre</t>
  </si>
  <si>
    <t>Del 01 de enero 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</si>
</sst>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2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3" fillId="2" borderId="1" xfId="21" applyFont="1" applyFill="1" applyBorder="1" applyAlignment="1">
      <alignment vertical="top"/>
      <protection/>
    </xf>
    <xf numFmtId="0" fontId="2" fillId="3" borderId="2" xfId="21" applyFont="1" applyFill="1" applyBorder="1" applyAlignment="1">
      <alignment/>
      <protection/>
    </xf>
    <xf numFmtId="0" fontId="2" fillId="3" borderId="0" xfId="21" applyFont="1" applyFill="1" applyBorder="1" applyAlignment="1">
      <alignment/>
      <protection/>
    </xf>
    <xf numFmtId="0" fontId="2" fillId="3" borderId="3" xfId="21" applyFont="1" applyFill="1" applyBorder="1" applyAlignment="1">
      <alignment/>
      <protection/>
    </xf>
    <xf numFmtId="0" fontId="2" fillId="3" borderId="4" xfId="21" applyFont="1" applyFill="1" applyBorder="1" applyAlignment="1">
      <alignment/>
      <protection/>
    </xf>
    <xf numFmtId="0" fontId="7" fillId="2" borderId="1" xfId="21" applyFont="1" applyFill="1" applyBorder="1" applyAlignment="1">
      <alignment vertical="top"/>
      <protection/>
    </xf>
    <xf numFmtId="0" fontId="0" fillId="0" borderId="5" xfId="0" applyBorder="1"/>
    <xf numFmtId="0" fontId="4" fillId="3" borderId="1" xfId="21" applyFont="1" applyFill="1" applyBorder="1">
      <alignment/>
      <protection/>
    </xf>
    <xf numFmtId="0" fontId="2" fillId="3" borderId="6" xfId="21" applyFont="1" applyFill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2" fillId="3" borderId="7" xfId="21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2" borderId="1" xfId="23" applyNumberFormat="1" applyFont="1" applyFill="1" applyBorder="1" applyAlignment="1">
      <alignment vertical="top"/>
      <protection/>
    </xf>
    <xf numFmtId="0" fontId="2" fillId="2" borderId="0" xfId="23" applyNumberFormat="1" applyFont="1" applyFill="1" applyBorder="1" applyAlignment="1">
      <alignment vertical="top"/>
      <protection/>
    </xf>
    <xf numFmtId="0" fontId="2" fillId="2" borderId="3" xfId="23" applyNumberFormat="1" applyFont="1" applyFill="1" applyBorder="1" applyAlignment="1">
      <alignment vertical="top"/>
      <protection/>
    </xf>
    <xf numFmtId="0" fontId="2" fillId="2" borderId="8" xfId="23" applyNumberFormat="1" applyFont="1" applyFill="1" applyBorder="1" applyAlignment="1">
      <alignment vertical="top"/>
      <protection/>
    </xf>
    <xf numFmtId="3" fontId="7" fillId="2" borderId="8" xfId="21" applyNumberFormat="1" applyFont="1" applyFill="1" applyBorder="1" applyAlignment="1">
      <alignment vertical="top"/>
      <protection/>
    </xf>
    <xf numFmtId="0" fontId="7" fillId="2" borderId="3" xfId="21" applyFont="1" applyFill="1" applyBorder="1" applyAlignment="1">
      <alignment vertical="top"/>
      <protection/>
    </xf>
    <xf numFmtId="0" fontId="7" fillId="2" borderId="0" xfId="21" applyFont="1" applyFill="1" applyBorder="1" applyAlignment="1">
      <alignment vertical="top"/>
      <protection/>
    </xf>
    <xf numFmtId="0" fontId="6" fillId="2" borderId="1" xfId="21" applyFont="1" applyFill="1" applyBorder="1" applyAlignment="1">
      <alignment vertical="top"/>
      <protection/>
    </xf>
    <xf numFmtId="3" fontId="7" fillId="2" borderId="8" xfId="22" applyNumberFormat="1" applyFont="1" applyFill="1" applyBorder="1" applyAlignment="1">
      <alignment vertical="top"/>
    </xf>
    <xf numFmtId="3" fontId="4" fillId="2" borderId="8" xfId="22" applyNumberFormat="1" applyFont="1" applyFill="1" applyBorder="1" applyAlignment="1" applyProtection="1">
      <alignment vertical="top"/>
      <protection locked="0"/>
    </xf>
    <xf numFmtId="3" fontId="4" fillId="2" borderId="8" xfId="22" applyNumberFormat="1" applyFont="1" applyFill="1" applyBorder="1" applyAlignment="1">
      <alignment vertical="top"/>
    </xf>
    <xf numFmtId="3" fontId="3" fillId="2" borderId="8" xfId="22" applyNumberFormat="1" applyFont="1" applyFill="1" applyBorder="1" applyAlignment="1">
      <alignment vertical="top"/>
    </xf>
    <xf numFmtId="0" fontId="7" fillId="2" borderId="9" xfId="21" applyFont="1" applyFill="1" applyBorder="1" applyAlignment="1">
      <alignment vertical="top"/>
      <protection/>
    </xf>
    <xf numFmtId="3" fontId="7" fillId="2" borderId="7" xfId="22" applyNumberFormat="1" applyFont="1" applyFill="1" applyBorder="1" applyAlignment="1">
      <alignment vertical="top"/>
    </xf>
    <xf numFmtId="0" fontId="2" fillId="2" borderId="6" xfId="23" applyNumberFormat="1" applyFont="1" applyFill="1" applyBorder="1" applyAlignment="1">
      <alignment vertical="top"/>
      <protection/>
    </xf>
    <xf numFmtId="0" fontId="3" fillId="2" borderId="0" xfId="21" applyFont="1" applyFill="1" applyBorder="1" applyAlignment="1">
      <alignment horizontal="left" vertical="top"/>
      <protection/>
    </xf>
    <xf numFmtId="0" fontId="3" fillId="2" borderId="3" xfId="21" applyFont="1" applyFill="1" applyBorder="1" applyAlignment="1">
      <alignment horizontal="left" vertical="top"/>
      <protection/>
    </xf>
    <xf numFmtId="0" fontId="7" fillId="2" borderId="1" xfId="21" applyFont="1" applyFill="1" applyBorder="1" applyAlignment="1">
      <alignment horizontal="left" vertical="top"/>
      <protection/>
    </xf>
    <xf numFmtId="0" fontId="7" fillId="2" borderId="0" xfId="21" applyFont="1" applyFill="1" applyBorder="1" applyAlignment="1">
      <alignment horizontal="left" vertical="top"/>
      <protection/>
    </xf>
    <xf numFmtId="0" fontId="7" fillId="2" borderId="3" xfId="21" applyFont="1" applyFill="1" applyBorder="1" applyAlignment="1">
      <alignment horizontal="left" vertical="top"/>
      <protection/>
    </xf>
    <xf numFmtId="0" fontId="9" fillId="0" borderId="5" xfId="0" applyFont="1" applyBorder="1" applyAlignment="1">
      <alignment horizontal="center" vertical="center"/>
    </xf>
    <xf numFmtId="0" fontId="2" fillId="3" borderId="0" xfId="21" applyFont="1" applyFill="1" applyBorder="1" applyAlignment="1">
      <alignment horizontal="center"/>
      <protection/>
    </xf>
    <xf numFmtId="0" fontId="2" fillId="3" borderId="5" xfId="21" applyFont="1" applyFill="1" applyBorder="1" applyAlignment="1">
      <alignment horizontal="center"/>
      <protection/>
    </xf>
    <xf numFmtId="0" fontId="2" fillId="3" borderId="10" xfId="20" applyFont="1" applyFill="1" applyBorder="1" applyAlignment="1">
      <alignment horizontal="center" vertical="center" wrapText="1"/>
      <protection/>
    </xf>
    <xf numFmtId="0" fontId="2" fillId="3" borderId="11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3" fillId="2" borderId="0" xfId="21" applyFont="1" applyFill="1" applyBorder="1" applyAlignment="1">
      <alignment horizontal="left" vertical="top"/>
      <protection/>
    </xf>
    <xf numFmtId="0" fontId="3" fillId="2" borderId="3" xfId="21" applyFont="1" applyFill="1" applyBorder="1" applyAlignment="1">
      <alignment horizontal="left" vertical="top"/>
      <protection/>
    </xf>
    <xf numFmtId="0" fontId="5" fillId="2" borderId="0" xfId="21" applyFont="1" applyFill="1" applyBorder="1" applyAlignment="1">
      <alignment horizontal="left" vertical="top" wrapText="1"/>
      <protection/>
    </xf>
    <xf numFmtId="0" fontId="5" fillId="2" borderId="3" xfId="21" applyFont="1" applyFill="1" applyBorder="1" applyAlignment="1">
      <alignment horizontal="left" vertical="top" wrapText="1"/>
      <protection/>
    </xf>
    <xf numFmtId="0" fontId="7" fillId="2" borderId="5" xfId="21" applyFont="1" applyFill="1" applyBorder="1" applyAlignment="1">
      <alignment horizontal="left" vertical="top"/>
      <protection/>
    </xf>
    <xf numFmtId="0" fontId="7" fillId="2" borderId="4" xfId="21" applyFont="1" applyFill="1" applyBorder="1" applyAlignment="1">
      <alignment horizontal="left" vertical="top"/>
      <protection/>
    </xf>
    <xf numFmtId="0" fontId="4" fillId="0" borderId="0" xfId="31" applyFont="1" applyBorder="1" applyAlignment="1">
      <alignment horizontal="left"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45</xdr:row>
      <xdr:rowOff>0</xdr:rowOff>
    </xdr:from>
    <xdr:to>
      <xdr:col>8</xdr:col>
      <xdr:colOff>257175</xdr:colOff>
      <xdr:row>50</xdr:row>
      <xdr:rowOff>180975</xdr:rowOff>
    </xdr:to>
    <xdr:sp macro="" textlink="">
      <xdr:nvSpPr>
        <xdr:cNvPr id="2" name="3 CuadroTexto"/>
        <xdr:cNvSpPr txBox="1"/>
      </xdr:nvSpPr>
      <xdr:spPr>
        <a:xfrm>
          <a:off x="285750" y="8686800"/>
          <a:ext cx="6819900" cy="1133475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SALDO INICIAL: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igual al saldo final del periodo inmediato anterior.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CARGOS DEL PERIODO: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Representa el monto total de los cargos que se hicieron en 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ABONOS DEL PERIODO: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monto total de los abonos que se hicieron en 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SALDO FINAL: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resultado de restar los abonos del periodo a la suma del saldo inicial más los cargos del periodo.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VARIACIÓN DEL PERIODO: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resultado de restar el saldo inicial al saldo final.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590550</xdr:colOff>
      <xdr:row>39</xdr:row>
      <xdr:rowOff>76200</xdr:rowOff>
    </xdr:to>
    <xdr:sp macro="" textlink="">
      <xdr:nvSpPr>
        <xdr:cNvPr id="7" name="CuadroTexto 6"/>
        <xdr:cNvSpPr txBox="1"/>
      </xdr:nvSpPr>
      <xdr:spPr>
        <a:xfrm>
          <a:off x="0" y="6400800"/>
          <a:ext cx="1819275" cy="1219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Rogelio Capote Jimenez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effectLst/>
              <a:latin typeface="Arial" panose="020B0604020202020204" pitchFamily="34" charset="0"/>
              <a:cs typeface="Arial" panose="020B0604020202020204" pitchFamily="34" charset="0"/>
            </a:rPr>
            <a:t>Subdirector</a:t>
          </a:r>
          <a:r>
            <a:rPr lang="es-MX" sz="8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Administrativo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190500</xdr:colOff>
      <xdr:row>33</xdr:row>
      <xdr:rowOff>57150</xdr:rowOff>
    </xdr:from>
    <xdr:to>
      <xdr:col>4</xdr:col>
      <xdr:colOff>190500</xdr:colOff>
      <xdr:row>39</xdr:row>
      <xdr:rowOff>47625</xdr:rowOff>
    </xdr:to>
    <xdr:sp macro="" textlink="">
      <xdr:nvSpPr>
        <xdr:cNvPr id="8" name="CuadroTexto 7"/>
        <xdr:cNvSpPr txBox="1"/>
      </xdr:nvSpPr>
      <xdr:spPr>
        <a:xfrm>
          <a:off x="1419225" y="6457950"/>
          <a:ext cx="2524125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Lic. Luz Maria Murillo Hernandez</a:t>
          </a: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Director/a  de Administracion y Finanzas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2438400</xdr:colOff>
      <xdr:row>32</xdr:row>
      <xdr:rowOff>152400</xdr:rowOff>
    </xdr:from>
    <xdr:to>
      <xdr:col>6</xdr:col>
      <xdr:colOff>742950</xdr:colOff>
      <xdr:row>39</xdr:row>
      <xdr:rowOff>104775</xdr:rowOff>
    </xdr:to>
    <xdr:sp macro="" textlink="">
      <xdr:nvSpPr>
        <xdr:cNvPr id="9" name="CuadroTexto 8"/>
        <xdr:cNvSpPr txBox="1"/>
      </xdr:nvSpPr>
      <xdr:spPr>
        <a:xfrm>
          <a:off x="3667125" y="6362700"/>
          <a:ext cx="2352675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Aprobado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Sabas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Arturo de la Rosa camacho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723900</xdr:colOff>
      <xdr:row>33</xdr:row>
      <xdr:rowOff>95250</xdr:rowOff>
    </xdr:from>
    <xdr:to>
      <xdr:col>8</xdr:col>
      <xdr:colOff>657225</xdr:colOff>
      <xdr:row>39</xdr:row>
      <xdr:rowOff>47625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6000750" y="6496050"/>
          <a:ext cx="1504950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27432" bIns="0" anchor="t" upright="1"/>
        <a:lstStyle/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Ines Sanchez Serna</a:t>
          </a: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Comisario</a:t>
          </a:r>
          <a:endParaRPr lang="es-ES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1"/>
  <sheetViews>
    <sheetView tabSelected="1" workbookViewId="0" topLeftCell="A19">
      <selection activeCell="G43" sqref="G43"/>
    </sheetView>
  </sheetViews>
  <sheetFormatPr defaultColWidth="11.421875" defaultRowHeight="15"/>
  <cols>
    <col min="1" max="1" width="2.00390625" style="0" customWidth="1"/>
    <col min="2" max="2" width="2.57421875" style="0" customWidth="1"/>
    <col min="3" max="3" width="13.8515625" style="0" customWidth="1"/>
    <col min="4" max="4" width="37.8515625" style="0" customWidth="1"/>
    <col min="5" max="6" width="11.421875" style="0" customWidth="1"/>
    <col min="7" max="7" width="12.140625" style="0" customWidth="1"/>
    <col min="8" max="8" width="11.421875" style="0" customWidth="1"/>
    <col min="9" max="9" width="11.57421875" style="0" customWidth="1"/>
  </cols>
  <sheetData>
    <row r="2" spans="2:9" ht="15" customHeight="1">
      <c r="B2" s="7"/>
      <c r="C2" s="7"/>
      <c r="D2" s="7"/>
      <c r="E2" s="7"/>
      <c r="F2" s="7"/>
      <c r="G2" s="7"/>
      <c r="H2" s="33" t="s">
        <v>28</v>
      </c>
      <c r="I2" s="33"/>
    </row>
    <row r="3" spans="2:9" ht="15">
      <c r="B3" s="8"/>
      <c r="C3" s="3"/>
      <c r="D3" s="34" t="s">
        <v>31</v>
      </c>
      <c r="E3" s="34"/>
      <c r="F3" s="34"/>
      <c r="G3" s="34"/>
      <c r="H3" s="34"/>
      <c r="I3" s="2"/>
    </row>
    <row r="4" spans="2:9" ht="15">
      <c r="B4" s="8"/>
      <c r="C4" s="3"/>
      <c r="D4" s="34" t="s">
        <v>19</v>
      </c>
      <c r="E4" s="34"/>
      <c r="F4" s="34"/>
      <c r="G4" s="34"/>
      <c r="H4" s="34"/>
      <c r="I4" s="4"/>
    </row>
    <row r="5" spans="2:9" ht="15">
      <c r="B5" s="8"/>
      <c r="C5" s="3"/>
      <c r="D5" s="35" t="s">
        <v>32</v>
      </c>
      <c r="E5" s="35"/>
      <c r="F5" s="35"/>
      <c r="G5" s="35"/>
      <c r="H5" s="35"/>
      <c r="I5" s="5"/>
    </row>
    <row r="6" spans="2:9" ht="24">
      <c r="B6" s="36" t="s">
        <v>0</v>
      </c>
      <c r="C6" s="37"/>
      <c r="D6" s="38"/>
      <c r="E6" s="9" t="s">
        <v>20</v>
      </c>
      <c r="F6" s="9" t="s">
        <v>21</v>
      </c>
      <c r="G6" s="10" t="s">
        <v>22</v>
      </c>
      <c r="H6" s="10" t="s">
        <v>23</v>
      </c>
      <c r="I6" s="10" t="s">
        <v>24</v>
      </c>
    </row>
    <row r="7" spans="2:9" ht="12.75" customHeight="1">
      <c r="B7" s="39"/>
      <c r="C7" s="40"/>
      <c r="D7" s="41"/>
      <c r="E7" s="11">
        <v>1</v>
      </c>
      <c r="F7" s="11">
        <v>2</v>
      </c>
      <c r="G7" s="12">
        <v>3</v>
      </c>
      <c r="H7" s="12" t="s">
        <v>25</v>
      </c>
      <c r="I7" s="12" t="s">
        <v>26</v>
      </c>
    </row>
    <row r="8" spans="2:9" ht="15">
      <c r="B8" s="13"/>
      <c r="C8" s="14"/>
      <c r="D8" s="15"/>
      <c r="E8" s="16"/>
      <c r="F8" s="16"/>
      <c r="G8" s="16"/>
      <c r="H8" s="16"/>
      <c r="I8" s="27"/>
    </row>
    <row r="9" spans="2:9" ht="15">
      <c r="B9" s="30" t="s">
        <v>2</v>
      </c>
      <c r="C9" s="31"/>
      <c r="D9" s="32"/>
      <c r="E9" s="17"/>
      <c r="F9" s="17"/>
      <c r="G9" s="17"/>
      <c r="H9" s="17"/>
      <c r="I9" s="17"/>
    </row>
    <row r="10" spans="2:9" ht="14.25" customHeight="1">
      <c r="B10" s="6"/>
      <c r="C10" s="19"/>
      <c r="D10" s="18"/>
      <c r="E10" s="17"/>
      <c r="F10" s="17"/>
      <c r="G10" s="17"/>
      <c r="H10" s="17"/>
      <c r="I10" s="17"/>
    </row>
    <row r="11" spans="2:9" ht="15">
      <c r="B11" s="20"/>
      <c r="C11" s="44" t="s">
        <v>3</v>
      </c>
      <c r="D11" s="45"/>
      <c r="E11" s="21">
        <f>SUM(E12:E18)</f>
        <v>1374894.29</v>
      </c>
      <c r="F11" s="21">
        <f aca="true" t="shared" si="0" ref="F11:I11">SUM(F12:F18)</f>
        <v>14196292.89</v>
      </c>
      <c r="G11" s="21">
        <f t="shared" si="0"/>
        <v>14283152.07</v>
      </c>
      <c r="H11" s="21">
        <f t="shared" si="0"/>
        <v>1288035.1099999999</v>
      </c>
      <c r="I11" s="21">
        <f t="shared" si="0"/>
        <v>-86859.18000000014</v>
      </c>
    </row>
    <row r="12" spans="2:9" ht="15">
      <c r="B12" s="1"/>
      <c r="C12" s="42" t="s">
        <v>4</v>
      </c>
      <c r="D12" s="43"/>
      <c r="E12" s="22">
        <v>171890.43</v>
      </c>
      <c r="F12" s="22">
        <v>2452690.24</v>
      </c>
      <c r="G12" s="22">
        <v>2490980.81</v>
      </c>
      <c r="H12" s="23">
        <f>E12+F12-G12</f>
        <v>133599.86000000034</v>
      </c>
      <c r="I12" s="23">
        <f>H12-E12</f>
        <v>-38290.56999999966</v>
      </c>
    </row>
    <row r="13" spans="2:9" ht="15">
      <c r="B13" s="1"/>
      <c r="C13" s="42" t="s">
        <v>5</v>
      </c>
      <c r="D13" s="43"/>
      <c r="E13" s="22">
        <v>1186171.86</v>
      </c>
      <c r="F13" s="22">
        <v>11721895.5</v>
      </c>
      <c r="G13" s="22">
        <v>11772052.51</v>
      </c>
      <c r="H13" s="23">
        <f aca="true" t="shared" si="1" ref="H13:H18">E13+F13-G13</f>
        <v>1136014.8499999996</v>
      </c>
      <c r="I13" s="23">
        <f aca="true" t="shared" si="2" ref="I13:I18">H13-E13</f>
        <v>-50157.010000000475</v>
      </c>
    </row>
    <row r="14" spans="2:9" ht="15">
      <c r="B14" s="1"/>
      <c r="C14" s="42" t="s">
        <v>6</v>
      </c>
      <c r="D14" s="43"/>
      <c r="E14" s="22">
        <v>16832</v>
      </c>
      <c r="F14" s="22">
        <v>21707.15</v>
      </c>
      <c r="G14" s="22">
        <v>20118.75</v>
      </c>
      <c r="H14" s="23">
        <f t="shared" si="1"/>
        <v>18420.4</v>
      </c>
      <c r="I14" s="23">
        <f t="shared" si="2"/>
        <v>1588.4000000000015</v>
      </c>
    </row>
    <row r="15" spans="2:9" ht="15">
      <c r="B15" s="1"/>
      <c r="C15" s="42" t="s">
        <v>7</v>
      </c>
      <c r="D15" s="43"/>
      <c r="E15" s="22">
        <v>0</v>
      </c>
      <c r="F15" s="22">
        <v>0</v>
      </c>
      <c r="G15" s="22">
        <v>0</v>
      </c>
      <c r="H15" s="23">
        <f t="shared" si="1"/>
        <v>0</v>
      </c>
      <c r="I15" s="23">
        <f t="shared" si="2"/>
        <v>0</v>
      </c>
    </row>
    <row r="16" spans="2:9" ht="15">
      <c r="B16" s="1"/>
      <c r="C16" s="42" t="s">
        <v>8</v>
      </c>
      <c r="D16" s="43"/>
      <c r="E16" s="22">
        <v>0</v>
      </c>
      <c r="F16" s="22">
        <v>0</v>
      </c>
      <c r="G16" s="22">
        <v>0</v>
      </c>
      <c r="H16" s="23">
        <f t="shared" si="1"/>
        <v>0</v>
      </c>
      <c r="I16" s="23">
        <f t="shared" si="2"/>
        <v>0</v>
      </c>
    </row>
    <row r="17" spans="2:9" ht="15">
      <c r="B17" s="1"/>
      <c r="C17" s="42" t="s">
        <v>9</v>
      </c>
      <c r="D17" s="43"/>
      <c r="E17" s="22">
        <v>0</v>
      </c>
      <c r="F17" s="22">
        <v>0</v>
      </c>
      <c r="G17" s="22">
        <v>0</v>
      </c>
      <c r="H17" s="23">
        <f t="shared" si="1"/>
        <v>0</v>
      </c>
      <c r="I17" s="23">
        <f t="shared" si="2"/>
        <v>0</v>
      </c>
    </row>
    <row r="18" spans="2:9" ht="15">
      <c r="B18" s="1"/>
      <c r="C18" s="42" t="s">
        <v>10</v>
      </c>
      <c r="D18" s="43"/>
      <c r="E18" s="22">
        <v>0</v>
      </c>
      <c r="F18" s="22">
        <v>0</v>
      </c>
      <c r="G18" s="22">
        <v>0</v>
      </c>
      <c r="H18" s="23">
        <f t="shared" si="1"/>
        <v>0</v>
      </c>
      <c r="I18" s="23">
        <f t="shared" si="2"/>
        <v>0</v>
      </c>
    </row>
    <row r="19" spans="2:9" ht="15">
      <c r="B19" s="1"/>
      <c r="C19" s="28"/>
      <c r="D19" s="29"/>
      <c r="E19" s="24"/>
      <c r="F19" s="24"/>
      <c r="G19" s="24"/>
      <c r="H19" s="24"/>
      <c r="I19" s="24"/>
    </row>
    <row r="20" spans="2:9" ht="15">
      <c r="B20" s="20"/>
      <c r="C20" s="44" t="s">
        <v>11</v>
      </c>
      <c r="D20" s="45"/>
      <c r="E20" s="21">
        <f>SUM(E21:E29)</f>
        <v>125489.1000000001</v>
      </c>
      <c r="F20" s="21">
        <f aca="true" t="shared" si="3" ref="F20:I20">SUM(F21:F29)</f>
        <v>34217.25</v>
      </c>
      <c r="G20" s="21">
        <f t="shared" si="3"/>
        <v>29488.81</v>
      </c>
      <c r="H20" s="21">
        <f t="shared" si="3"/>
        <v>130217.54000000004</v>
      </c>
      <c r="I20" s="21">
        <f t="shared" si="3"/>
        <v>4728.439999999944</v>
      </c>
    </row>
    <row r="21" spans="2:9" ht="15">
      <c r="B21" s="1"/>
      <c r="C21" s="42" t="s">
        <v>12</v>
      </c>
      <c r="D21" s="43"/>
      <c r="E21" s="22">
        <v>0</v>
      </c>
      <c r="F21" s="22">
        <v>0</v>
      </c>
      <c r="G21" s="22">
        <v>0</v>
      </c>
      <c r="H21" s="23">
        <f>E21+F21-G21</f>
        <v>0</v>
      </c>
      <c r="I21" s="23">
        <f>H21-E21</f>
        <v>0</v>
      </c>
    </row>
    <row r="22" spans="2:9" ht="15">
      <c r="B22" s="1"/>
      <c r="C22" s="42" t="s">
        <v>13</v>
      </c>
      <c r="D22" s="43"/>
      <c r="E22" s="22">
        <v>0</v>
      </c>
      <c r="F22" s="22">
        <v>0</v>
      </c>
      <c r="G22" s="22">
        <v>0</v>
      </c>
      <c r="H22" s="23">
        <f aca="true" t="shared" si="4" ref="H22:H29">E22+F22-G22</f>
        <v>0</v>
      </c>
      <c r="I22" s="23">
        <f aca="true" t="shared" si="5" ref="I22:I29">H22-E22</f>
        <v>0</v>
      </c>
    </row>
    <row r="23" spans="2:9" ht="15">
      <c r="B23" s="1"/>
      <c r="C23" s="42" t="s">
        <v>1</v>
      </c>
      <c r="D23" s="43"/>
      <c r="E23" s="22">
        <v>0</v>
      </c>
      <c r="F23" s="22">
        <v>0</v>
      </c>
      <c r="G23" s="22">
        <v>0</v>
      </c>
      <c r="H23" s="23">
        <f t="shared" si="4"/>
        <v>0</v>
      </c>
      <c r="I23" s="23">
        <f t="shared" si="5"/>
        <v>0</v>
      </c>
    </row>
    <row r="24" spans="2:9" ht="15">
      <c r="B24" s="1"/>
      <c r="C24" s="42" t="s">
        <v>27</v>
      </c>
      <c r="D24" s="43"/>
      <c r="E24" s="22">
        <v>2117580.89</v>
      </c>
      <c r="F24" s="22">
        <v>34217.25</v>
      </c>
      <c r="G24" s="22">
        <v>0</v>
      </c>
      <c r="H24" s="23">
        <f t="shared" si="4"/>
        <v>2151798.14</v>
      </c>
      <c r="I24" s="23">
        <f t="shared" si="5"/>
        <v>34217.25</v>
      </c>
    </row>
    <row r="25" spans="2:9" ht="15">
      <c r="B25" s="1"/>
      <c r="C25" s="42" t="s">
        <v>14</v>
      </c>
      <c r="D25" s="43"/>
      <c r="E25" s="22">
        <v>0</v>
      </c>
      <c r="F25" s="22">
        <v>0</v>
      </c>
      <c r="G25" s="22">
        <v>0</v>
      </c>
      <c r="H25" s="23">
        <f t="shared" si="4"/>
        <v>0</v>
      </c>
      <c r="I25" s="23">
        <f t="shared" si="5"/>
        <v>0</v>
      </c>
    </row>
    <row r="26" spans="2:9" ht="15">
      <c r="B26" s="1"/>
      <c r="C26" s="42" t="s">
        <v>15</v>
      </c>
      <c r="D26" s="43"/>
      <c r="E26" s="22">
        <v>-1992091.79</v>
      </c>
      <c r="F26" s="22">
        <v>0</v>
      </c>
      <c r="G26" s="22">
        <v>29488.81</v>
      </c>
      <c r="H26" s="23">
        <f t="shared" si="4"/>
        <v>-2021580.6</v>
      </c>
      <c r="I26" s="23">
        <f t="shared" si="5"/>
        <v>-29488.810000000056</v>
      </c>
    </row>
    <row r="27" spans="2:9" ht="15">
      <c r="B27" s="1"/>
      <c r="C27" s="42" t="s">
        <v>16</v>
      </c>
      <c r="D27" s="43"/>
      <c r="E27" s="22">
        <v>0</v>
      </c>
      <c r="F27" s="22">
        <v>0</v>
      </c>
      <c r="G27" s="22">
        <v>0</v>
      </c>
      <c r="H27" s="23">
        <f t="shared" si="4"/>
        <v>0</v>
      </c>
      <c r="I27" s="23">
        <f t="shared" si="5"/>
        <v>0</v>
      </c>
    </row>
    <row r="28" spans="2:9" ht="15">
      <c r="B28" s="1"/>
      <c r="C28" s="42" t="s">
        <v>17</v>
      </c>
      <c r="D28" s="43"/>
      <c r="E28" s="22">
        <v>0</v>
      </c>
      <c r="F28" s="22">
        <v>0</v>
      </c>
      <c r="G28" s="22">
        <v>0</v>
      </c>
      <c r="H28" s="23">
        <f t="shared" si="4"/>
        <v>0</v>
      </c>
      <c r="I28" s="23">
        <f t="shared" si="5"/>
        <v>0</v>
      </c>
    </row>
    <row r="29" spans="2:9" ht="15">
      <c r="B29" s="1"/>
      <c r="C29" s="42" t="s">
        <v>18</v>
      </c>
      <c r="D29" s="43"/>
      <c r="E29" s="22">
        <v>0</v>
      </c>
      <c r="F29" s="22">
        <v>0</v>
      </c>
      <c r="G29" s="22">
        <v>0</v>
      </c>
      <c r="H29" s="23">
        <f t="shared" si="4"/>
        <v>0</v>
      </c>
      <c r="I29" s="23">
        <f t="shared" si="5"/>
        <v>0</v>
      </c>
    </row>
    <row r="30" spans="2:9" ht="18" customHeight="1">
      <c r="B30" s="25"/>
      <c r="C30" s="46" t="s">
        <v>30</v>
      </c>
      <c r="D30" s="47"/>
      <c r="E30" s="26">
        <f>E11+E20</f>
        <v>1500383.3900000001</v>
      </c>
      <c r="F30" s="26">
        <f aca="true" t="shared" si="6" ref="F30:I30">F11+F20</f>
        <v>14230510.14</v>
      </c>
      <c r="G30" s="26">
        <f t="shared" si="6"/>
        <v>14312640.88</v>
      </c>
      <c r="H30" s="26">
        <f t="shared" si="6"/>
        <v>1418252.65</v>
      </c>
      <c r="I30" s="26">
        <f t="shared" si="6"/>
        <v>-82130.7400000002</v>
      </c>
    </row>
    <row r="31" spans="2:10" ht="15">
      <c r="B31" s="48" t="s">
        <v>29</v>
      </c>
      <c r="C31" s="48"/>
      <c r="D31" s="48"/>
      <c r="E31" s="48"/>
      <c r="F31" s="48"/>
      <c r="G31" s="48"/>
      <c r="H31" s="48"/>
      <c r="I31" s="48"/>
      <c r="J31" s="48"/>
    </row>
  </sheetData>
  <mergeCells count="26">
    <mergeCell ref="C30:D30"/>
    <mergeCell ref="B31:J31"/>
    <mergeCell ref="C24:D24"/>
    <mergeCell ref="C25:D25"/>
    <mergeCell ref="C26:D26"/>
    <mergeCell ref="C27:D27"/>
    <mergeCell ref="C28:D28"/>
    <mergeCell ref="C29:D29"/>
    <mergeCell ref="C23:D23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22:D22"/>
    <mergeCell ref="B9:D9"/>
    <mergeCell ref="H2:I2"/>
    <mergeCell ref="D3:H3"/>
    <mergeCell ref="D4:H4"/>
    <mergeCell ref="D5:H5"/>
    <mergeCell ref="B6:D7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2018-11-19T22:58:17Z</cp:lastPrinted>
  <dcterms:created xsi:type="dcterms:W3CDTF">2018-10-31T19:27:45Z</dcterms:created>
  <dcterms:modified xsi:type="dcterms:W3CDTF">2020-09-19T17:42:12Z</dcterms:modified>
  <cp:category/>
  <cp:version/>
  <cp:contentType/>
  <cp:contentStatus/>
</cp:coreProperties>
</file>