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Volumes/HCR/3 tTRIM20/"/>
    </mc:Choice>
  </mc:AlternateContent>
  <bookViews>
    <workbookView xWindow="0" yWindow="480" windowWidth="22160" windowHeight="14860" activeTab="3"/>
  </bookViews>
  <sheets>
    <sheet name="Oblig pag 3er Trim" sheetId="6" r:id="rId1"/>
    <sheet name="DP 2020" sheetId="2" r:id="rId2"/>
    <sheet name="PIB-3er Trim" sheetId="7" r:id="rId3"/>
    <sheet name="IP-3er Trim" sheetId="5" r:id="rId4"/>
  </sheets>
  <definedNames>
    <definedName name="_xlnm.Print_Area" localSheetId="3">'IP-3er Trim'!$A$1:$D$7</definedName>
    <definedName name="_xlnm.Print_Area" localSheetId="0">'Oblig pag 3er Trim'!$A$1:$J$11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8" i="2"/>
  <c r="B10" i="2"/>
  <c r="I13" i="6"/>
  <c r="F13" i="6"/>
  <c r="B7" i="5"/>
  <c r="J11" i="6"/>
  <c r="B7" i="7"/>
  <c r="J10" i="6"/>
  <c r="J9" i="6"/>
  <c r="J8" i="6"/>
  <c r="J7" i="6"/>
  <c r="C7" i="5"/>
  <c r="C7" i="7"/>
</calcChain>
</file>

<file path=xl/sharedStrings.xml><?xml version="1.0" encoding="utf-8"?>
<sst xmlns="http://schemas.openxmlformats.org/spreadsheetml/2006/main" count="69" uniqueCount="45">
  <si>
    <t>Formato de información de obligaciones pagadas o garantizadas con fondos federales</t>
  </si>
  <si>
    <t>Plazo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</si>
  <si>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</si>
  <si>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</si>
  <si>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</si>
  <si>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</si>
  <si>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</si>
  <si>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</si>
  <si>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</si>
  <si>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</si>
  <si>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1</t>
  </si>
  <si>
    <t>Deuda Pública Bruta Total descontando la amortización 1</t>
  </si>
  <si>
    <t>Importe</t>
  </si>
  <si>
    <t>Saldo de la deuda pública</t>
  </si>
  <si>
    <t>Porcentaje</t>
  </si>
  <si>
    <t>Ingresos Propios</t>
  </si>
  <si>
    <t xml:space="preserve"> SANTANDER   S.A.</t>
  </si>
  <si>
    <t xml:space="preserve"> BANOBRAS  S.N.C. </t>
  </si>
  <si>
    <t xml:space="preserve"> BANAMEX  S.A.</t>
  </si>
  <si>
    <t>Crédito Simple</t>
  </si>
  <si>
    <t>15 años</t>
  </si>
  <si>
    <t>Inversión Pública Productiva</t>
  </si>
  <si>
    <t>Ramo 28</t>
  </si>
  <si>
    <t>Tasa</t>
  </si>
  <si>
    <t>TIIE + 1.25%</t>
  </si>
  <si>
    <t>TIIE + 1.10%</t>
  </si>
  <si>
    <t>GOBIERNO DEL ESTADO DE GUERRERO</t>
  </si>
  <si>
    <t>Tipo de Obligación</t>
  </si>
  <si>
    <t>Tasa fija + 7.64%</t>
  </si>
  <si>
    <t xml:space="preserve">Producto interno bruto estatal </t>
  </si>
  <si>
    <t>(1)</t>
  </si>
  <si>
    <t>Deuda Pública Bruta Total descontando la amortización 2</t>
  </si>
  <si>
    <t>(-) Amortización 2</t>
  </si>
  <si>
    <t>(-) Amortización 3</t>
  </si>
  <si>
    <t>Deuda Pública Bruta Total descontando la amortización 3</t>
  </si>
  <si>
    <t>TIIE + 1.0%</t>
  </si>
  <si>
    <t>Deuda Pública Bruta Total al 31 de diciembre del Año 2019</t>
  </si>
  <si>
    <t>Al 31 de diciembre de 2019</t>
  </si>
  <si>
    <t>al periodo del 1 de Julio al 30 de Septiembre del 2020</t>
  </si>
  <si>
    <t>Periodo del 1 de Enero al 30 de Septiembre del 2020</t>
  </si>
  <si>
    <t>3er. Trimestre 2020</t>
  </si>
  <si>
    <t>Última cifra publicada en el portal de Internet al mes de Junio 2020</t>
  </si>
  <si>
    <r>
      <rPr>
        <b/>
        <vertAlign val="subscript"/>
        <sz val="8"/>
        <color theme="1"/>
        <rFont val="Calibri"/>
        <family val="2"/>
        <scheme val="minor"/>
      </rPr>
      <t xml:space="preserve">(1) </t>
    </r>
    <r>
      <rPr>
        <b/>
        <vertAlign val="subscript"/>
        <sz val="12"/>
        <color theme="1"/>
        <rFont val="Calibri"/>
        <family val="2"/>
        <scheme val="minor"/>
      </rPr>
      <t>Fuente: INEGI, cifra revisada 2018</t>
    </r>
  </si>
  <si>
    <t>3do. Trimestre 2020</t>
  </si>
  <si>
    <t>MIL 19 925335.20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</si>
</sst>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_-;\-* #,##0.00_-;_-* \-??_-;_-@_-"/>
    <numFmt numFmtId="165" formatCode="_-* #,##0.0_-;\-* #,##0.0_-;_-* \-??_-;_-@_-"/>
    <numFmt numFmtId="166" formatCode="_-* #,##0.0_-;\-* #,##0.0_-;_-* &quot;-&quot;??_-;_-@_-"/>
    <numFmt numFmtId="167" formatCode="_(* #,##0.0_);_(* \(#,##0.0\);_(* \-??_);_(@_)"/>
    <numFmt numFmtId="168" formatCode="#,##0.0"/>
    <numFmt numFmtId="169" formatCode="0.0%"/>
    <numFmt numFmtId="170" formatCode="0.0"/>
    <numFmt numFmtId="171" formatCode="#,##0.0;\-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Soberana Sans"/>
      <family val="3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164" fontId="4" fillId="0" borderId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/>
    </xf>
    <xf numFmtId="167" fontId="0" fillId="0" borderId="1" xfId="0" applyNumberFormat="1" applyBorder="1"/>
    <xf numFmtId="168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3" fillId="0" borderId="3" xfId="0" applyFont="1" applyBorder="1" applyAlignment="1">
      <alignment horizontal="center" vertical="center"/>
    </xf>
    <xf numFmtId="165" fontId="0" fillId="0" borderId="0" xfId="0" applyNumberFormat="1"/>
    <xf numFmtId="166" fontId="0" fillId="0" borderId="1" xfId="4" applyNumberFormat="1" applyFont="1" applyBorder="1"/>
    <xf numFmtId="10" fontId="3" fillId="0" borderId="3" xfId="0" applyNumberFormat="1" applyFont="1" applyBorder="1" applyAlignment="1">
      <alignment vertical="center"/>
    </xf>
    <xf numFmtId="170" fontId="0" fillId="0" borderId="1" xfId="0" applyNumberFormat="1" applyBorder="1"/>
    <xf numFmtId="169" fontId="3" fillId="0" borderId="4" xfId="0" applyNumberFormat="1" applyFont="1" applyFill="1" applyBorder="1" applyAlignment="1">
      <alignment vertical="center"/>
    </xf>
    <xf numFmtId="39" fontId="0" fillId="0" borderId="0" xfId="0" applyNumberFormat="1"/>
    <xf numFmtId="10" fontId="3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169" fontId="3" fillId="0" borderId="10" xfId="0" applyNumberFormat="1" applyFont="1" applyFill="1" applyBorder="1" applyAlignment="1">
      <alignment vertical="center"/>
    </xf>
    <xf numFmtId="10" fontId="5" fillId="0" borderId="9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 applyAlignment="1">
      <alignment vertical="center"/>
    </xf>
    <xf numFmtId="0" fontId="0" fillId="0" borderId="0" xfId="0" applyFill="1"/>
    <xf numFmtId="171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70" fontId="0" fillId="0" borderId="0" xfId="0" applyNumberFormat="1" applyFill="1"/>
    <xf numFmtId="43" fontId="11" fillId="0" borderId="0" xfId="4" applyFont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0" fillId="0" borderId="1" xfId="4" applyNumberFormat="1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14" fillId="0" borderId="0" xfId="0" quotePrefix="1" applyFont="1"/>
    <xf numFmtId="167" fontId="0" fillId="0" borderId="1" xfId="4" applyNumberFormat="1" applyFont="1" applyBorder="1"/>
    <xf numFmtId="0" fontId="15" fillId="0" borderId="0" xfId="9"/>
    <xf numFmtId="165" fontId="7" fillId="0" borderId="3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7" fontId="0" fillId="0" borderId="0" xfId="0" applyNumberFormat="1" applyBorder="1"/>
    <xf numFmtId="0" fontId="0" fillId="0" borderId="0" xfId="0" applyBorder="1"/>
    <xf numFmtId="166" fontId="0" fillId="0" borderId="1" xfId="4" applyNumberFormat="1" applyFont="1" applyFill="1" applyBorder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1">
    <cellStyle name="Hipervínculo" xfId="9" builtinId="8"/>
    <cellStyle name="Hipervínculo visitado" xfId="10" builtinId="9" hidden="1"/>
    <cellStyle name="Millares" xfId="4" builtinId="3"/>
    <cellStyle name="Millares 11" xfId="2"/>
    <cellStyle name="Millares 2 10 2" xfId="8"/>
    <cellStyle name="Millares 9" xfId="6"/>
    <cellStyle name="Normal" xfId="0" builtinId="0"/>
    <cellStyle name="Normal 15" xfId="7"/>
    <cellStyle name="Normal 2 3" xfId="1"/>
    <cellStyle name="Normal 4" xf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N17"/>
  <sheetViews>
    <sheetView showGridLines="0" workbookViewId="0">
      <selection activeCell="L14" sqref="L14"/>
    </sheetView>
  </sheetViews>
  <sheetFormatPr baseColWidth="10" defaultRowHeight="15" x14ac:dyDescent="0.2"/>
  <cols>
    <col min="1" max="1" width="14.1640625" customWidth="1"/>
    <col min="2" max="3" width="13.5" customWidth="1"/>
    <col min="4" max="4" width="19.5" customWidth="1"/>
    <col min="5" max="5" width="23" bestFit="1" customWidth="1"/>
    <col min="6" max="6" width="16.5" customWidth="1"/>
    <col min="9" max="9" width="15.33203125" customWidth="1"/>
    <col min="12" max="12" width="14.33203125" bestFit="1" customWidth="1"/>
    <col min="13" max="13" width="17.5" customWidth="1"/>
    <col min="14" max="14" width="15.33203125" customWidth="1"/>
    <col min="16" max="16" width="16.5" customWidth="1"/>
  </cols>
  <sheetData>
    <row r="1" spans="1:14" x14ac:dyDescent="0.2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</row>
    <row r="2" spans="1:14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4" x14ac:dyDescent="0.2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ht="60.75" customHeight="1" x14ac:dyDescent="0.2">
      <c r="A5" s="59" t="s">
        <v>27</v>
      </c>
      <c r="B5" s="59" t="s">
        <v>1</v>
      </c>
      <c r="C5" s="60" t="s">
        <v>23</v>
      </c>
      <c r="D5" s="59" t="s">
        <v>2</v>
      </c>
      <c r="E5" s="59" t="s">
        <v>3</v>
      </c>
      <c r="F5" s="59" t="s">
        <v>4</v>
      </c>
      <c r="G5" s="61"/>
      <c r="H5" s="61"/>
      <c r="I5" s="62" t="s">
        <v>9</v>
      </c>
      <c r="J5" s="62"/>
    </row>
    <row r="6" spans="1:14" ht="28" x14ac:dyDescent="0.2">
      <c r="A6" s="59"/>
      <c r="B6" s="59"/>
      <c r="C6" s="63"/>
      <c r="D6" s="59"/>
      <c r="E6" s="59"/>
      <c r="F6" s="59"/>
      <c r="G6" s="64" t="s">
        <v>5</v>
      </c>
      <c r="H6" s="64" t="s">
        <v>6</v>
      </c>
      <c r="I6" s="64" t="s">
        <v>7</v>
      </c>
      <c r="J6" s="64" t="s">
        <v>8</v>
      </c>
    </row>
    <row r="7" spans="1:14" ht="39" customHeight="1" x14ac:dyDescent="0.2">
      <c r="A7" s="5" t="s">
        <v>19</v>
      </c>
      <c r="B7" s="6" t="s">
        <v>20</v>
      </c>
      <c r="C7" s="20" t="s">
        <v>35</v>
      </c>
      <c r="D7" s="7" t="s">
        <v>21</v>
      </c>
      <c r="E7" s="6" t="s">
        <v>18</v>
      </c>
      <c r="F7" s="8">
        <v>500000000</v>
      </c>
      <c r="G7" s="13" t="s">
        <v>22</v>
      </c>
      <c r="H7" s="16">
        <v>7.6300000000000007E-2</v>
      </c>
      <c r="I7" s="46">
        <v>10354802.029999999</v>
      </c>
      <c r="J7" s="18">
        <f t="shared" ref="J7:J10" si="0">+I7/F7</f>
        <v>2.0709604059999998E-2</v>
      </c>
      <c r="K7" s="38"/>
      <c r="L7" s="39"/>
      <c r="M7" s="40"/>
      <c r="N7" s="40"/>
    </row>
    <row r="8" spans="1:14" ht="39" customHeight="1" x14ac:dyDescent="0.2">
      <c r="A8" s="5" t="s">
        <v>19</v>
      </c>
      <c r="B8" s="6" t="s">
        <v>20</v>
      </c>
      <c r="C8" s="20" t="s">
        <v>24</v>
      </c>
      <c r="D8" s="7" t="s">
        <v>21</v>
      </c>
      <c r="E8" s="6" t="s">
        <v>16</v>
      </c>
      <c r="F8" s="8">
        <v>483807436.5</v>
      </c>
      <c r="G8" s="13" t="s">
        <v>22</v>
      </c>
      <c r="H8" s="16">
        <v>7.3800000000000004E-2</v>
      </c>
      <c r="I8" s="47">
        <v>10087575.73</v>
      </c>
      <c r="J8" s="18">
        <f t="shared" si="0"/>
        <v>2.085039412162901E-2</v>
      </c>
      <c r="K8" s="30"/>
      <c r="L8" s="39"/>
      <c r="M8" s="40"/>
      <c r="N8" s="40"/>
    </row>
    <row r="9" spans="1:14" ht="39" customHeight="1" x14ac:dyDescent="0.2">
      <c r="A9" s="5" t="s">
        <v>19</v>
      </c>
      <c r="B9" s="6" t="s">
        <v>20</v>
      </c>
      <c r="C9" s="20" t="s">
        <v>35</v>
      </c>
      <c r="D9" s="7" t="s">
        <v>21</v>
      </c>
      <c r="E9" s="6" t="s">
        <v>18</v>
      </c>
      <c r="F9" s="8">
        <v>375000000</v>
      </c>
      <c r="G9" s="13" t="s">
        <v>22</v>
      </c>
      <c r="H9" s="16">
        <v>5.6599999999999998E-2</v>
      </c>
      <c r="I9" s="46">
        <v>7248673.2800000003</v>
      </c>
      <c r="J9" s="18">
        <f t="shared" si="0"/>
        <v>1.9329795413333333E-2</v>
      </c>
      <c r="K9" s="30"/>
      <c r="L9" s="39"/>
      <c r="M9" s="40"/>
      <c r="N9" s="40"/>
    </row>
    <row r="10" spans="1:14" ht="39" customHeight="1" x14ac:dyDescent="0.2">
      <c r="A10" s="5" t="s">
        <v>19</v>
      </c>
      <c r="B10" s="6" t="s">
        <v>20</v>
      </c>
      <c r="C10" s="20" t="s">
        <v>25</v>
      </c>
      <c r="D10" s="7" t="s">
        <v>21</v>
      </c>
      <c r="E10" s="6" t="s">
        <v>16</v>
      </c>
      <c r="F10" s="8">
        <v>375000000</v>
      </c>
      <c r="G10" s="13" t="s">
        <v>22</v>
      </c>
      <c r="H10" s="16">
        <v>5.6599999999999998E-2</v>
      </c>
      <c r="I10" s="46">
        <v>7229737.4500000002</v>
      </c>
      <c r="J10" s="18">
        <f t="shared" si="0"/>
        <v>1.9279299866666669E-2</v>
      </c>
      <c r="K10" s="30"/>
      <c r="L10" s="39"/>
      <c r="M10" s="40"/>
      <c r="N10" s="40"/>
    </row>
    <row r="11" spans="1:14" ht="39" customHeight="1" x14ac:dyDescent="0.2">
      <c r="A11" s="22" t="s">
        <v>19</v>
      </c>
      <c r="B11" s="23" t="s">
        <v>20</v>
      </c>
      <c r="C11" s="29" t="s">
        <v>28</v>
      </c>
      <c r="D11" s="24" t="s">
        <v>21</v>
      </c>
      <c r="E11" s="23" t="s">
        <v>17</v>
      </c>
      <c r="F11" s="25">
        <v>890000000</v>
      </c>
      <c r="G11" s="26" t="s">
        <v>22</v>
      </c>
      <c r="H11" s="27">
        <v>5.1999999999999998E-2</v>
      </c>
      <c r="I11" s="48">
        <v>9159531.0800000001</v>
      </c>
      <c r="J11" s="28">
        <f>+I11/F11</f>
        <v>1.0291607955056179E-2</v>
      </c>
      <c r="K11" s="30"/>
      <c r="L11" s="39"/>
      <c r="M11" s="40"/>
      <c r="N11" s="40"/>
    </row>
    <row r="12" spans="1:14" x14ac:dyDescent="0.2">
      <c r="K12" s="30"/>
      <c r="L12" s="34"/>
      <c r="M12" s="35"/>
      <c r="N12" s="36"/>
    </row>
    <row r="13" spans="1:14" x14ac:dyDescent="0.2">
      <c r="F13" s="14">
        <f>SUM(F7:F11)</f>
        <v>2623807436.5</v>
      </c>
      <c r="I13" s="12">
        <f>SUM(I7:I11)</f>
        <v>44080319.57</v>
      </c>
      <c r="K13" s="32"/>
      <c r="L13" s="32"/>
      <c r="M13" s="30"/>
      <c r="N13" s="31"/>
    </row>
    <row r="15" spans="1:14" x14ac:dyDescent="0.2">
      <c r="I15" s="33"/>
    </row>
    <row r="17" spans="1:1" x14ac:dyDescent="0.2">
      <c r="A17" s="45"/>
    </row>
  </sheetData>
  <mergeCells count="10">
    <mergeCell ref="A1:J1"/>
    <mergeCell ref="A2:J2"/>
    <mergeCell ref="A3:J3"/>
    <mergeCell ref="A5:A6"/>
    <mergeCell ref="B5:B6"/>
    <mergeCell ref="D5:D6"/>
    <mergeCell ref="E5:E6"/>
    <mergeCell ref="F5:F6"/>
    <mergeCell ref="I5:J5"/>
    <mergeCell ref="C5:C6"/>
  </mergeCells>
  <phoneticPr fontId="17" type="noConversion"/>
  <printOptions horizontalCentered="1"/>
  <pageMargins left="0.24" right="0.24" top="0.75" bottom="0.75" header="0.31" footer="0.31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D12"/>
  <sheetViews>
    <sheetView showGridLines="0" workbookViewId="0">
      <selection activeCell="B3" sqref="A3:B3"/>
    </sheetView>
  </sheetViews>
  <sheetFormatPr baseColWidth="10" defaultRowHeight="15" x14ac:dyDescent="0.2"/>
  <cols>
    <col min="1" max="1" width="57.5" customWidth="1"/>
    <col min="2" max="2" width="18" customWidth="1"/>
    <col min="3" max="3" width="17.1640625" customWidth="1"/>
    <col min="4" max="4" width="18.1640625" customWidth="1"/>
  </cols>
  <sheetData>
    <row r="1" spans="1:4" x14ac:dyDescent="0.2">
      <c r="A1" s="55" t="s">
        <v>39</v>
      </c>
      <c r="B1" s="55"/>
    </row>
    <row r="2" spans="1:4" x14ac:dyDescent="0.2">
      <c r="A2" s="54"/>
      <c r="B2" s="54"/>
    </row>
    <row r="3" spans="1:4" x14ac:dyDescent="0.2">
      <c r="A3" s="56"/>
      <c r="B3" s="58" t="s">
        <v>12</v>
      </c>
      <c r="D3" s="10"/>
    </row>
    <row r="4" spans="1:4" ht="20" customHeight="1" x14ac:dyDescent="0.2">
      <c r="A4" s="1" t="s">
        <v>36</v>
      </c>
      <c r="B4" s="9">
        <v>1680449992.22</v>
      </c>
      <c r="C4" s="10"/>
      <c r="D4" s="19"/>
    </row>
    <row r="5" spans="1:4" ht="20" customHeight="1" x14ac:dyDescent="0.2">
      <c r="A5" s="1" t="s">
        <v>10</v>
      </c>
      <c r="B5" s="44">
        <v>42192941.530000001</v>
      </c>
      <c r="C5" s="11"/>
      <c r="D5" s="12"/>
    </row>
    <row r="6" spans="1:4" ht="20" customHeight="1" x14ac:dyDescent="0.2">
      <c r="A6" s="1" t="s">
        <v>11</v>
      </c>
      <c r="B6" s="9">
        <f>+B4-B5</f>
        <v>1638257050.6900001</v>
      </c>
      <c r="C6" s="11"/>
    </row>
    <row r="7" spans="1:4" x14ac:dyDescent="0.2">
      <c r="A7" s="1" t="s">
        <v>32</v>
      </c>
      <c r="B7" s="15">
        <v>43125496.980000004</v>
      </c>
    </row>
    <row r="8" spans="1:4" x14ac:dyDescent="0.2">
      <c r="A8" s="1" t="s">
        <v>31</v>
      </c>
      <c r="B8" s="9">
        <f>+B6-B7</f>
        <v>1595131553.71</v>
      </c>
    </row>
    <row r="9" spans="1:4" x14ac:dyDescent="0.2">
      <c r="A9" s="1" t="s">
        <v>33</v>
      </c>
      <c r="B9" s="44">
        <v>44080319.57</v>
      </c>
    </row>
    <row r="10" spans="1:4" x14ac:dyDescent="0.2">
      <c r="A10" s="1" t="s">
        <v>34</v>
      </c>
      <c r="B10" s="9">
        <f>+B8-B9</f>
        <v>1551051234.1400001</v>
      </c>
    </row>
    <row r="12" spans="1:4" x14ac:dyDescent="0.2">
      <c r="B12" s="49"/>
      <c r="C12" s="50"/>
    </row>
  </sheetData>
  <mergeCells count="2">
    <mergeCell ref="A2:B2"/>
    <mergeCell ref="A1:B1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D8"/>
  <sheetViews>
    <sheetView showGridLines="0" workbookViewId="0">
      <selection activeCell="C4" sqref="A4:C4"/>
    </sheetView>
  </sheetViews>
  <sheetFormatPr baseColWidth="10" defaultRowHeight="15" x14ac:dyDescent="0.2"/>
  <cols>
    <col min="1" max="1" width="44" customWidth="1"/>
    <col min="2" max="3" width="18.5" customWidth="1"/>
    <col min="4" max="4" width="3.5" customWidth="1"/>
  </cols>
  <sheetData>
    <row r="2" spans="1:4" x14ac:dyDescent="0.2">
      <c r="A2" s="55" t="s">
        <v>39</v>
      </c>
      <c r="B2" s="55"/>
      <c r="C2" s="55"/>
    </row>
    <row r="4" spans="1:4" ht="47.25" customHeight="1" x14ac:dyDescent="0.2">
      <c r="A4" s="56"/>
      <c r="B4" s="57" t="s">
        <v>37</v>
      </c>
      <c r="C4" s="57" t="s">
        <v>40</v>
      </c>
    </row>
    <row r="5" spans="1:4" ht="20" customHeight="1" x14ac:dyDescent="0.2">
      <c r="A5" s="4" t="s">
        <v>29</v>
      </c>
      <c r="B5" s="51">
        <v>285958000000</v>
      </c>
      <c r="C5" s="51">
        <v>303673224000</v>
      </c>
      <c r="D5" s="43" t="s">
        <v>30</v>
      </c>
    </row>
    <row r="6" spans="1:4" ht="20" customHeight="1" x14ac:dyDescent="0.2">
      <c r="A6" s="3" t="s">
        <v>13</v>
      </c>
      <c r="B6" s="41">
        <v>1680449992.1999998</v>
      </c>
      <c r="C6" s="41">
        <v>1551051234.1400001</v>
      </c>
    </row>
    <row r="7" spans="1:4" ht="20" customHeight="1" x14ac:dyDescent="0.2">
      <c r="A7" s="3" t="s">
        <v>14</v>
      </c>
      <c r="B7" s="17">
        <f>+B6/B5*100</f>
        <v>0.58765622650878802</v>
      </c>
      <c r="C7" s="17">
        <f>+C6/C5*100</f>
        <v>0.51076325192898797</v>
      </c>
    </row>
    <row r="8" spans="1:4" ht="18" x14ac:dyDescent="0.2">
      <c r="A8" s="21" t="s">
        <v>42</v>
      </c>
    </row>
  </sheetData>
  <mergeCells count="1">
    <mergeCell ref="A2:C2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G7"/>
  <sheetViews>
    <sheetView showGridLines="0" tabSelected="1" workbookViewId="0">
      <selection activeCell="C19" sqref="C19"/>
    </sheetView>
  </sheetViews>
  <sheetFormatPr baseColWidth="10" defaultRowHeight="15" x14ac:dyDescent="0.2"/>
  <cols>
    <col min="1" max="1" width="44" customWidth="1"/>
    <col min="2" max="3" width="18.5" customWidth="1"/>
    <col min="4" max="4" width="21.5" customWidth="1"/>
    <col min="5" max="5" width="14" bestFit="1" customWidth="1"/>
  </cols>
  <sheetData>
    <row r="2" spans="1:7" x14ac:dyDescent="0.2">
      <c r="A2" s="55" t="s">
        <v>39</v>
      </c>
      <c r="B2" s="55"/>
      <c r="C2" s="55"/>
    </row>
    <row r="4" spans="1:7" ht="50.25" customHeight="1" x14ac:dyDescent="0.2">
      <c r="A4" s="56"/>
      <c r="B4" s="57" t="s">
        <v>37</v>
      </c>
      <c r="C4" s="57" t="s">
        <v>43</v>
      </c>
    </row>
    <row r="5" spans="1:7" ht="27.75" customHeight="1" x14ac:dyDescent="0.2">
      <c r="A5" s="4" t="s">
        <v>15</v>
      </c>
      <c r="B5" s="41">
        <v>1019925335.2</v>
      </c>
      <c r="C5" s="41">
        <v>688764765</v>
      </c>
      <c r="D5" s="37" t="s">
        <v>41</v>
      </c>
      <c r="G5" t="s">
        <v>44</v>
      </c>
    </row>
    <row r="6" spans="1:7" ht="20" customHeight="1" x14ac:dyDescent="0.2">
      <c r="A6" s="3" t="s">
        <v>13</v>
      </c>
      <c r="B6" s="41">
        <v>1680449992.1999998</v>
      </c>
      <c r="C6" s="41">
        <v>1551051234.1400001</v>
      </c>
      <c r="D6" s="12"/>
      <c r="E6" s="52"/>
    </row>
    <row r="7" spans="1:7" ht="20" customHeight="1" x14ac:dyDescent="0.2">
      <c r="A7" s="3" t="s">
        <v>14</v>
      </c>
      <c r="B7" s="42">
        <f>+B6/B5*100</f>
        <v>164.76205994730736</v>
      </c>
      <c r="C7" s="42">
        <f>+C6/C5*100</f>
        <v>225.19317377392264</v>
      </c>
      <c r="E7" s="52">
        <v>1019925335.2</v>
      </c>
    </row>
  </sheetData>
  <mergeCells count="1">
    <mergeCell ref="A2:C2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Oblig pag 3er Trim</vt:lpstr>
      <vt:lpstr>DP 2020</vt:lpstr>
      <vt:lpstr>PIB-3er Trim</vt:lpstr>
      <vt:lpstr>IP-3er Trim</vt:lpstr>
    </vt:vector>
  </TitlesOfParts>
  <Company>Gobierno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Heriberto Cuevas R.</cp:lastModifiedBy>
  <cp:lastPrinted>2020-11-02T22:33:58Z</cp:lastPrinted>
  <dcterms:created xsi:type="dcterms:W3CDTF">2013-06-28T14:58:35Z</dcterms:created>
  <dcterms:modified xsi:type="dcterms:W3CDTF">2020-11-02T22:34:10Z</dcterms:modified>
</cp:coreProperties>
</file>