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1840" windowHeight="13140" activeTab="0"/>
  </bookViews>
  <sheets>
    <sheet name="IC-6" sheetId="49" r:id="rId1"/>
  </sheets>
  <definedNames>
    <definedName name="_xlnm.Print_Area" localSheetId="0">'IC-6'!$A$1:$J$38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<sst xmlns="http://schemas.openxmlformats.org/spreadsheetml/2006/main" count="32" uniqueCount="32">
  <si>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Concepto</t>
  </si>
  <si>
    <t>Bienes Inmuebles, Infraestructura y Construcciones en Proceso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</si>
  <si>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</si>
  <si>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</si>
  <si>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</si>
  <si>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</si>
  <si>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</si>
  <si>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</si>
  <si>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</si>
  <si>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</si>
  <si>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</si>
  <si>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</si>
  <si>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</si>
  <si>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</si>
  <si>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</si>
  <si>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</si>
  <si>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</si>
  <si>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</si>
  <si>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</si>
  <si>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</si>
  <si>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</si>
  <si>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</si>
  <si>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</si>
  <si>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</si>
  <si>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</si>
  <si>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(1+2-3)</t>
  </si>
  <si>
    <t>(4-1)</t>
  </si>
  <si>
    <t xml:space="preserve">Bienes Muebles </t>
  </si>
  <si>
    <t>Formato IC-6</t>
  </si>
  <si>
    <t>Bajo protesta de decir verdad declaramos que los Estados Financieros y sus notas, son razonablemente correctos y son responsabilidad del emisor.</t>
  </si>
  <si>
    <t>TRIBUNAL DE JUSTICIA ADMINISTRATIVA DEL ESTADO DE GUERRERO</t>
  </si>
  <si>
    <t>Del 01 de enero al 31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</si>
</sst>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2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21" applyFont="1" applyFill="1" applyBorder="1" applyAlignment="1">
      <alignment vertical="top"/>
      <protection/>
    </xf>
    <xf numFmtId="0" fontId="2" fillId="3" borderId="2" xfId="21" applyFont="1" applyFill="1" applyBorder="1" applyAlignment="1">
      <alignment/>
      <protection/>
    </xf>
    <xf numFmtId="0" fontId="2" fillId="3" borderId="0" xfId="21" applyFont="1" applyFill="1" applyBorder="1" applyAlignment="1">
      <alignment/>
      <protection/>
    </xf>
    <xf numFmtId="0" fontId="2" fillId="3" borderId="3" xfId="21" applyFont="1" applyFill="1" applyBorder="1" applyAlignment="1">
      <alignment/>
      <protection/>
    </xf>
    <xf numFmtId="0" fontId="2" fillId="3" borderId="4" xfId="21" applyFont="1" applyFill="1" applyBorder="1" applyAlignment="1">
      <alignment/>
      <protection/>
    </xf>
    <xf numFmtId="0" fontId="7" fillId="2" borderId="1" xfId="21" applyFont="1" applyFill="1" applyBorder="1" applyAlignment="1">
      <alignment vertical="top"/>
      <protection/>
    </xf>
    <xf numFmtId="0" fontId="0" fillId="0" borderId="5" xfId="0" applyBorder="1"/>
    <xf numFmtId="0" fontId="4" fillId="3" borderId="1" xfId="21" applyFont="1" applyFill="1" applyBorder="1">
      <alignment/>
      <protection/>
    </xf>
    <xf numFmtId="0" fontId="2" fillId="3" borderId="6" xfId="21" applyFont="1" applyFill="1" applyBorder="1" applyAlignment="1">
      <alignment horizontal="center" vertical="center" wrapText="1"/>
      <protection/>
    </xf>
    <xf numFmtId="0" fontId="2" fillId="3" borderId="6" xfId="20" applyFont="1" applyFill="1" applyBorder="1" applyAlignment="1">
      <alignment horizontal="center" vertical="center" wrapText="1"/>
      <protection/>
    </xf>
    <xf numFmtId="0" fontId="2" fillId="3" borderId="7" xfId="21" applyFont="1" applyFill="1" applyBorder="1" applyAlignment="1">
      <alignment horizontal="center"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2" borderId="1" xfId="23" applyNumberFormat="1" applyFont="1" applyFill="1" applyBorder="1" applyAlignment="1">
      <alignment vertical="top"/>
      <protection/>
    </xf>
    <xf numFmtId="0" fontId="2" fillId="2" borderId="0" xfId="23" applyNumberFormat="1" applyFont="1" applyFill="1" applyBorder="1" applyAlignment="1">
      <alignment vertical="top"/>
      <protection/>
    </xf>
    <xf numFmtId="0" fontId="2" fillId="2" borderId="3" xfId="23" applyNumberFormat="1" applyFont="1" applyFill="1" applyBorder="1" applyAlignment="1">
      <alignment vertical="top"/>
      <protection/>
    </xf>
    <xf numFmtId="0" fontId="2" fillId="2" borderId="8" xfId="23" applyNumberFormat="1" applyFont="1" applyFill="1" applyBorder="1" applyAlignment="1">
      <alignment vertical="top"/>
      <protection/>
    </xf>
    <xf numFmtId="3" fontId="7" fillId="2" borderId="8" xfId="21" applyNumberFormat="1" applyFont="1" applyFill="1" applyBorder="1" applyAlignment="1">
      <alignment vertical="top"/>
      <protection/>
    </xf>
    <xf numFmtId="0" fontId="7" fillId="2" borderId="3" xfId="21" applyFont="1" applyFill="1" applyBorder="1" applyAlignment="1">
      <alignment vertical="top"/>
      <protection/>
    </xf>
    <xf numFmtId="0" fontId="7" fillId="2" borderId="0" xfId="21" applyFont="1" applyFill="1" applyBorder="1" applyAlignment="1">
      <alignment vertical="top"/>
      <protection/>
    </xf>
    <xf numFmtId="0" fontId="6" fillId="2" borderId="1" xfId="21" applyFont="1" applyFill="1" applyBorder="1" applyAlignment="1">
      <alignment vertical="top"/>
      <protection/>
    </xf>
    <xf numFmtId="3" fontId="7" fillId="2" borderId="8" xfId="22" applyNumberFormat="1" applyFont="1" applyFill="1" applyBorder="1" applyAlignment="1">
      <alignment vertical="top"/>
    </xf>
    <xf numFmtId="3" fontId="3" fillId="2" borderId="8" xfId="22" applyNumberFormat="1" applyFont="1" applyFill="1" applyBorder="1" applyAlignment="1">
      <alignment vertical="top"/>
    </xf>
    <xf numFmtId="0" fontId="7" fillId="2" borderId="9" xfId="21" applyFont="1" applyFill="1" applyBorder="1" applyAlignment="1">
      <alignment vertical="top"/>
      <protection/>
    </xf>
    <xf numFmtId="3" fontId="7" fillId="2" borderId="7" xfId="22" applyNumberFormat="1" applyFont="1" applyFill="1" applyBorder="1" applyAlignment="1">
      <alignment vertical="top"/>
    </xf>
    <xf numFmtId="0" fontId="2" fillId="2" borderId="6" xfId="23" applyNumberFormat="1" applyFont="1" applyFill="1" applyBorder="1" applyAlignment="1">
      <alignment vertical="top"/>
      <protection/>
    </xf>
    <xf numFmtId="0" fontId="3" fillId="2" borderId="0" xfId="21" applyFont="1" applyFill="1" applyBorder="1" applyAlignment="1">
      <alignment horizontal="left" vertical="top"/>
      <protection/>
    </xf>
    <xf numFmtId="0" fontId="3" fillId="2" borderId="3" xfId="21" applyFont="1" applyFill="1" applyBorder="1" applyAlignment="1">
      <alignment horizontal="left" vertical="top"/>
      <protection/>
    </xf>
    <xf numFmtId="0" fontId="1" fillId="0" borderId="0" xfId="31">
      <alignment/>
      <protection/>
    </xf>
    <xf numFmtId="0" fontId="1" fillId="0" borderId="0" xfId="31" applyAlignment="1">
      <alignment horizontal="center"/>
      <protection/>
    </xf>
    <xf numFmtId="3" fontId="4" fillId="2" borderId="3" xfId="48" applyNumberFormat="1" applyFont="1" applyFill="1" applyBorder="1" applyAlignment="1">
      <alignment vertical="top"/>
    </xf>
    <xf numFmtId="3" fontId="4" fillId="2" borderId="8" xfId="48" applyNumberFormat="1" applyFont="1" applyFill="1" applyBorder="1" applyAlignment="1" applyProtection="1">
      <alignment vertical="top"/>
      <protection locked="0"/>
    </xf>
    <xf numFmtId="3" fontId="3" fillId="2" borderId="3" xfId="22" applyNumberFormat="1" applyFont="1" applyFill="1" applyBorder="1" applyAlignment="1">
      <alignment vertical="top"/>
    </xf>
    <xf numFmtId="3" fontId="4" fillId="2" borderId="8" xfId="48" applyNumberFormat="1" applyFont="1" applyFill="1" applyBorder="1" applyAlignment="1">
      <alignment vertical="top"/>
    </xf>
    <xf numFmtId="3" fontId="4" fillId="2" borderId="3" xfId="48" applyNumberFormat="1" applyFont="1" applyFill="1" applyBorder="1" applyAlignment="1" applyProtection="1">
      <alignment vertical="top"/>
      <protection locked="0"/>
    </xf>
    <xf numFmtId="3" fontId="7" fillId="2" borderId="4" xfId="22" applyNumberFormat="1" applyFont="1" applyFill="1" applyBorder="1" applyAlignment="1">
      <alignment vertical="top"/>
    </xf>
    <xf numFmtId="0" fontId="7" fillId="2" borderId="5" xfId="21" applyFont="1" applyFill="1" applyBorder="1" applyAlignment="1">
      <alignment horizontal="left" vertical="top"/>
      <protection/>
    </xf>
    <xf numFmtId="0" fontId="7" fillId="2" borderId="4" xfId="21" applyFont="1" applyFill="1" applyBorder="1" applyAlignment="1">
      <alignment horizontal="left" vertical="top"/>
      <protection/>
    </xf>
    <xf numFmtId="0" fontId="4" fillId="0" borderId="0" xfId="31" applyFont="1" applyBorder="1" applyAlignment="1">
      <alignment horizontal="left" vertical="center"/>
      <protection/>
    </xf>
    <xf numFmtId="0" fontId="3" fillId="2" borderId="0" xfId="21" applyFont="1" applyFill="1" applyBorder="1" applyAlignment="1">
      <alignment horizontal="left" vertical="top"/>
      <protection/>
    </xf>
    <xf numFmtId="0" fontId="3" fillId="2" borderId="3" xfId="21" applyFont="1" applyFill="1" applyBorder="1" applyAlignment="1">
      <alignment horizontal="left" vertical="top"/>
      <protection/>
    </xf>
    <xf numFmtId="0" fontId="5" fillId="2" borderId="0" xfId="21" applyFont="1" applyFill="1" applyBorder="1" applyAlignment="1">
      <alignment horizontal="left" vertical="top" wrapText="1"/>
      <protection/>
    </xf>
    <xf numFmtId="0" fontId="5" fillId="2" borderId="3" xfId="21" applyFont="1" applyFill="1" applyBorder="1" applyAlignment="1">
      <alignment horizontal="left" vertical="top" wrapText="1"/>
      <protection/>
    </xf>
    <xf numFmtId="0" fontId="7" fillId="2" borderId="1" xfId="21" applyFont="1" applyFill="1" applyBorder="1" applyAlignment="1">
      <alignment horizontal="left" vertical="top"/>
      <protection/>
    </xf>
    <xf numFmtId="0" fontId="7" fillId="2" borderId="0" xfId="21" applyFont="1" applyFill="1" applyBorder="1" applyAlignment="1">
      <alignment horizontal="left" vertical="top"/>
      <protection/>
    </xf>
    <xf numFmtId="0" fontId="7" fillId="2" borderId="3" xfId="21" applyFont="1" applyFill="1" applyBorder="1" applyAlignment="1">
      <alignment horizontal="left" vertical="top"/>
      <protection/>
    </xf>
    <xf numFmtId="0" fontId="9" fillId="0" borderId="5" xfId="0" applyFont="1" applyBorder="1" applyAlignment="1">
      <alignment horizontal="center" vertical="center"/>
    </xf>
    <xf numFmtId="0" fontId="2" fillId="3" borderId="0" xfId="21" applyFont="1" applyFill="1" applyBorder="1" applyAlignment="1">
      <alignment horizontal="center"/>
      <protection/>
    </xf>
    <xf numFmtId="0" fontId="2" fillId="3" borderId="5" xfId="21" applyFont="1" applyFill="1" applyBorder="1" applyAlignment="1">
      <alignment horizontal="center"/>
      <protection/>
    </xf>
    <xf numFmtId="0" fontId="2" fillId="3" borderId="10" xfId="20" applyFont="1" applyFill="1" applyBorder="1" applyAlignment="1">
      <alignment horizontal="center" vertical="center" wrapText="1"/>
      <protection/>
    </xf>
    <xf numFmtId="0" fontId="2" fillId="3" borderId="11" xfId="20" applyFont="1" applyFill="1" applyBorder="1" applyAlignment="1">
      <alignment horizontal="center" vertical="center" wrapText="1"/>
      <protection/>
    </xf>
    <xf numFmtId="0" fontId="2" fillId="3" borderId="2" xfId="20" applyFont="1" applyFill="1" applyBorder="1" applyAlignment="1">
      <alignment horizontal="center" vertical="center" wrapText="1"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0" fontId="2" fillId="3" borderId="5" xfId="20" applyFont="1" applyFill="1" applyBorder="1" applyAlignment="1">
      <alignment horizontal="center" vertical="center" wrapText="1"/>
      <protection/>
    </xf>
    <xf numFmtId="0" fontId="2" fillId="3" borderId="4" xfId="20" applyFont="1" applyFill="1" applyBorder="1" applyAlignment="1">
      <alignment horizontal="center" vertic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45</xdr:row>
      <xdr:rowOff>0</xdr:rowOff>
    </xdr:from>
    <xdr:to>
      <xdr:col>8</xdr:col>
      <xdr:colOff>257175</xdr:colOff>
      <xdr:row>50</xdr:row>
      <xdr:rowOff>180975</xdr:rowOff>
    </xdr:to>
    <xdr:sp macro="" textlink="">
      <xdr:nvSpPr>
        <xdr:cNvPr id="2" name="3 CuadroTexto"/>
        <xdr:cNvSpPr txBox="1"/>
      </xdr:nvSpPr>
      <xdr:spPr>
        <a:xfrm>
          <a:off x="285750" y="8267700"/>
          <a:ext cx="6819900" cy="1133475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SALDO INICIAL: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igual al saldo final del periodo inmediato anterior.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CARGOS DEL PERIODO: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Representa el monto total de los cargos que se hicieron en el periodo.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ABONOS DEL PERIODO: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monto total de los abonos que se hicieron en el periodo.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SALDO FINAL: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resultado de restar los abonos del periodo a la suma del saldo inicial más los cargos del periodo.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VARIACIÓN DEL PERIODO: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resultado de restar el saldo inicial al saldo final. </a:t>
          </a:r>
        </a:p>
      </xdr:txBody>
    </xdr:sp>
    <xdr:clientData/>
  </xdr:twoCellAnchor>
  <xdr:twoCellAnchor editAs="oneCell">
    <xdr:from>
      <xdr:col>3</xdr:col>
      <xdr:colOff>266700</xdr:colOff>
      <xdr:row>2</xdr:row>
      <xdr:rowOff>0</xdr:rowOff>
    </xdr:from>
    <xdr:to>
      <xdr:col>3</xdr:col>
      <xdr:colOff>828675</xdr:colOff>
      <xdr:row>4</xdr:row>
      <xdr:rowOff>180975</xdr:rowOff>
    </xdr:to>
    <xdr:pic>
      <xdr:nvPicPr>
        <xdr:cNvPr id="7" name="Imagen 6" descr="TJA Guerrero - TJA Guerrer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" y="38100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723900</xdr:colOff>
      <xdr:row>31</xdr:row>
      <xdr:rowOff>133350</xdr:rowOff>
    </xdr:from>
    <xdr:to>
      <xdr:col>7</xdr:col>
      <xdr:colOff>152400</xdr:colOff>
      <xdr:row>38</xdr:row>
      <xdr:rowOff>66675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476750" y="6019800"/>
          <a:ext cx="176212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1047750</xdr:colOff>
      <xdr:row>31</xdr:row>
      <xdr:rowOff>152400</xdr:rowOff>
    </xdr:from>
    <xdr:to>
      <xdr:col>4</xdr:col>
      <xdr:colOff>438150</xdr:colOff>
      <xdr:row>38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276475" y="6038850"/>
          <a:ext cx="1914525" cy="1095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142875</xdr:rowOff>
    </xdr:from>
    <xdr:to>
      <xdr:col>3</xdr:col>
      <xdr:colOff>723900</xdr:colOff>
      <xdr:row>38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6029325"/>
          <a:ext cx="195262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7</xdr:col>
      <xdr:colOff>400050</xdr:colOff>
      <xdr:row>31</xdr:row>
      <xdr:rowOff>133350</xdr:rowOff>
    </xdr:from>
    <xdr:to>
      <xdr:col>9</xdr:col>
      <xdr:colOff>76200</xdr:colOff>
      <xdr:row>36</xdr:row>
      <xdr:rowOff>123825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 flipH="1">
          <a:off x="6486525" y="6019800"/>
          <a:ext cx="1209675" cy="857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8"/>
  <sheetViews>
    <sheetView tabSelected="1" workbookViewId="0" topLeftCell="A1">
      <selection activeCell="E9" sqref="E9"/>
    </sheetView>
  </sheetViews>
  <sheetFormatPr defaultColWidth="11.421875" defaultRowHeight="15"/>
  <cols>
    <col min="1" max="1" width="2.00390625" style="0" customWidth="1"/>
    <col min="2" max="2" width="2.57421875" style="0" customWidth="1"/>
    <col min="3" max="3" width="13.8515625" style="0" customWidth="1"/>
    <col min="4" max="4" width="37.8515625" style="0" customWidth="1"/>
    <col min="5" max="6" width="11.421875" style="0" customWidth="1"/>
    <col min="7" max="7" width="12.140625" style="0" customWidth="1"/>
    <col min="8" max="8" width="11.421875" style="0" customWidth="1"/>
    <col min="9" max="9" width="11.57421875" style="0" customWidth="1"/>
  </cols>
  <sheetData>
    <row r="2" spans="2:9" ht="15" customHeight="1">
      <c r="B2" s="7"/>
      <c r="C2" s="7"/>
      <c r="D2" s="7"/>
      <c r="E2" s="7"/>
      <c r="F2" s="7"/>
      <c r="G2" s="7"/>
      <c r="H2" s="46" t="s">
        <v>28</v>
      </c>
      <c r="I2" s="46"/>
    </row>
    <row r="3" spans="2:9" ht="15">
      <c r="B3" s="8"/>
      <c r="C3" s="3"/>
      <c r="D3" s="47" t="s">
        <v>30</v>
      </c>
      <c r="E3" s="47"/>
      <c r="F3" s="47"/>
      <c r="G3" s="47"/>
      <c r="H3" s="47"/>
      <c r="I3" s="2"/>
    </row>
    <row r="4" spans="2:9" ht="15">
      <c r="B4" s="8"/>
      <c r="C4" s="3"/>
      <c r="D4" s="47" t="s">
        <v>19</v>
      </c>
      <c r="E4" s="47"/>
      <c r="F4" s="47"/>
      <c r="G4" s="47"/>
      <c r="H4" s="47"/>
      <c r="I4" s="4"/>
    </row>
    <row r="5" spans="2:9" ht="15">
      <c r="B5" s="8"/>
      <c r="C5" s="3"/>
      <c r="D5" s="48" t="s">
        <v>31</v>
      </c>
      <c r="E5" s="48"/>
      <c r="F5" s="48"/>
      <c r="G5" s="48"/>
      <c r="H5" s="48"/>
      <c r="I5" s="5"/>
    </row>
    <row r="6" spans="2:9" ht="24">
      <c r="B6" s="49" t="s">
        <v>0</v>
      </c>
      <c r="C6" s="50"/>
      <c r="D6" s="51"/>
      <c r="E6" s="9" t="s">
        <v>20</v>
      </c>
      <c r="F6" s="9" t="s">
        <v>21</v>
      </c>
      <c r="G6" s="10" t="s">
        <v>22</v>
      </c>
      <c r="H6" s="10" t="s">
        <v>23</v>
      </c>
      <c r="I6" s="10" t="s">
        <v>24</v>
      </c>
    </row>
    <row r="7" spans="2:9" ht="12.75" customHeight="1">
      <c r="B7" s="52"/>
      <c r="C7" s="53"/>
      <c r="D7" s="54"/>
      <c r="E7" s="11">
        <v>1</v>
      </c>
      <c r="F7" s="11">
        <v>2</v>
      </c>
      <c r="G7" s="12">
        <v>3</v>
      </c>
      <c r="H7" s="12" t="s">
        <v>25</v>
      </c>
      <c r="I7" s="12" t="s">
        <v>26</v>
      </c>
    </row>
    <row r="8" spans="2:9" ht="15">
      <c r="B8" s="13"/>
      <c r="C8" s="14"/>
      <c r="D8" s="15"/>
      <c r="E8" s="16"/>
      <c r="F8" s="16"/>
      <c r="G8" s="16"/>
      <c r="H8" s="16"/>
      <c r="I8" s="25"/>
    </row>
    <row r="9" spans="2:9" ht="15">
      <c r="B9" s="43" t="s">
        <v>2</v>
      </c>
      <c r="C9" s="44"/>
      <c r="D9" s="45"/>
      <c r="E9" s="17">
        <f>+E11+E20</f>
        <v>21209123.2</v>
      </c>
      <c r="F9" s="17">
        <f aca="true" t="shared" si="0" ref="F9:H9">+F11+F20</f>
        <v>312776737.84</v>
      </c>
      <c r="G9" s="17">
        <f t="shared" si="0"/>
        <v>302655489.69</v>
      </c>
      <c r="H9" s="17">
        <f t="shared" si="0"/>
        <v>31330371.35</v>
      </c>
      <c r="I9" s="17">
        <f>+I11+I20</f>
        <v>10121248.15</v>
      </c>
    </row>
    <row r="10" spans="2:9" ht="14.25" customHeight="1">
      <c r="B10" s="6"/>
      <c r="C10" s="19"/>
      <c r="D10" s="18"/>
      <c r="E10" s="17"/>
      <c r="F10" s="17"/>
      <c r="G10" s="17"/>
      <c r="H10" s="17"/>
      <c r="I10" s="17"/>
    </row>
    <row r="11" spans="2:9" ht="15">
      <c r="B11" s="20"/>
      <c r="C11" s="41" t="s">
        <v>3</v>
      </c>
      <c r="D11" s="42"/>
      <c r="E11" s="21">
        <f>SUM(E12:E18)</f>
        <v>14565546.92</v>
      </c>
      <c r="F11" s="21">
        <f aca="true" t="shared" si="1" ref="F11:I11">SUM(F12:F18)</f>
        <v>310733851.75</v>
      </c>
      <c r="G11" s="21">
        <f t="shared" si="1"/>
        <v>302655489.69</v>
      </c>
      <c r="H11" s="21">
        <f t="shared" si="1"/>
        <v>22643908.98</v>
      </c>
      <c r="I11" s="21">
        <f t="shared" si="1"/>
        <v>8078362.06</v>
      </c>
    </row>
    <row r="12" spans="2:9" ht="15">
      <c r="B12" s="1"/>
      <c r="C12" s="39" t="s">
        <v>4</v>
      </c>
      <c r="D12" s="40"/>
      <c r="E12" s="31">
        <v>14535426.6</v>
      </c>
      <c r="F12" s="31">
        <v>259994848.91</v>
      </c>
      <c r="G12" s="31">
        <v>251971205.54</v>
      </c>
      <c r="H12" s="33">
        <f>E12+F12-G12</f>
        <v>22559069.97</v>
      </c>
      <c r="I12" s="30">
        <f>H12-E12</f>
        <v>8023643.369999999</v>
      </c>
    </row>
    <row r="13" spans="2:9" ht="15">
      <c r="B13" s="1"/>
      <c r="C13" s="39" t="s">
        <v>5</v>
      </c>
      <c r="D13" s="40"/>
      <c r="E13" s="31">
        <v>11728.32</v>
      </c>
      <c r="F13" s="31">
        <v>50736729.84</v>
      </c>
      <c r="G13" s="31">
        <v>50673593.59</v>
      </c>
      <c r="H13" s="33">
        <f aca="true" t="shared" si="2" ref="H13:H18">E13+F13-G13</f>
        <v>74864.5700000003</v>
      </c>
      <c r="I13" s="30">
        <f aca="true" t="shared" si="3" ref="I13:I18">H13-E13</f>
        <v>63136.2500000003</v>
      </c>
    </row>
    <row r="14" spans="2:9" ht="15">
      <c r="B14" s="1"/>
      <c r="C14" s="39" t="s">
        <v>6</v>
      </c>
      <c r="D14" s="40"/>
      <c r="E14" s="31">
        <v>18392</v>
      </c>
      <c r="F14" s="31">
        <v>2273</v>
      </c>
      <c r="G14" s="31">
        <v>10690.56</v>
      </c>
      <c r="H14" s="33">
        <f t="shared" si="2"/>
        <v>9974.44</v>
      </c>
      <c r="I14" s="30">
        <f t="shared" si="3"/>
        <v>-8417.56</v>
      </c>
    </row>
    <row r="15" spans="2:9" ht="15">
      <c r="B15" s="1"/>
      <c r="C15" s="39" t="s">
        <v>7</v>
      </c>
      <c r="D15" s="40"/>
      <c r="E15" s="31">
        <v>0</v>
      </c>
      <c r="F15" s="31">
        <v>0</v>
      </c>
      <c r="G15" s="31">
        <v>0</v>
      </c>
      <c r="H15" s="33">
        <f t="shared" si="2"/>
        <v>0</v>
      </c>
      <c r="I15" s="30">
        <f t="shared" si="3"/>
        <v>0</v>
      </c>
    </row>
    <row r="16" spans="2:9" ht="15">
      <c r="B16" s="1"/>
      <c r="C16" s="39" t="s">
        <v>8</v>
      </c>
      <c r="D16" s="40"/>
      <c r="E16" s="31">
        <v>0</v>
      </c>
      <c r="F16" s="31">
        <v>0</v>
      </c>
      <c r="G16" s="31">
        <v>0</v>
      </c>
      <c r="H16" s="33">
        <f t="shared" si="2"/>
        <v>0</v>
      </c>
      <c r="I16" s="30">
        <f t="shared" si="3"/>
        <v>0</v>
      </c>
    </row>
    <row r="17" spans="2:9" ht="15">
      <c r="B17" s="1"/>
      <c r="C17" s="39" t="s">
        <v>9</v>
      </c>
      <c r="D17" s="40"/>
      <c r="E17" s="31">
        <v>0</v>
      </c>
      <c r="F17" s="31">
        <v>0</v>
      </c>
      <c r="G17" s="31">
        <v>0</v>
      </c>
      <c r="H17" s="33">
        <f t="shared" si="2"/>
        <v>0</v>
      </c>
      <c r="I17" s="30">
        <f t="shared" si="3"/>
        <v>0</v>
      </c>
    </row>
    <row r="18" spans="2:9" ht="15">
      <c r="B18" s="1"/>
      <c r="C18" s="39" t="s">
        <v>10</v>
      </c>
      <c r="D18" s="40"/>
      <c r="E18" s="31">
        <v>0</v>
      </c>
      <c r="F18" s="31">
        <v>0</v>
      </c>
      <c r="G18" s="31">
        <v>0</v>
      </c>
      <c r="H18" s="33">
        <f t="shared" si="2"/>
        <v>0</v>
      </c>
      <c r="I18" s="30">
        <f t="shared" si="3"/>
        <v>0</v>
      </c>
    </row>
    <row r="19" spans="2:9" ht="15">
      <c r="B19" s="1"/>
      <c r="C19" s="26"/>
      <c r="D19" s="27"/>
      <c r="E19" s="22"/>
      <c r="F19" s="22"/>
      <c r="G19" s="22"/>
      <c r="H19" s="22"/>
      <c r="I19" s="32"/>
    </row>
    <row r="20" spans="2:9" ht="15">
      <c r="B20" s="20"/>
      <c r="C20" s="41" t="s">
        <v>11</v>
      </c>
      <c r="D20" s="42"/>
      <c r="E20" s="21">
        <f>SUM(E21:E29)</f>
        <v>6643576.28</v>
      </c>
      <c r="F20" s="21">
        <f aca="true" t="shared" si="4" ref="F20:I20">SUM(F21:F29)</f>
        <v>2042886.09</v>
      </c>
      <c r="G20" s="21">
        <f t="shared" si="4"/>
        <v>0</v>
      </c>
      <c r="H20" s="21">
        <f t="shared" si="4"/>
        <v>8686462.370000001</v>
      </c>
      <c r="I20" s="21">
        <f t="shared" si="4"/>
        <v>2042886.09</v>
      </c>
    </row>
    <row r="21" spans="2:9" ht="15">
      <c r="B21" s="1"/>
      <c r="C21" s="39" t="s">
        <v>12</v>
      </c>
      <c r="D21" s="40"/>
      <c r="E21" s="31">
        <v>0</v>
      </c>
      <c r="F21" s="34">
        <v>0</v>
      </c>
      <c r="G21" s="31">
        <v>0</v>
      </c>
      <c r="H21" s="33">
        <f>E21+F21-G21</f>
        <v>0</v>
      </c>
      <c r="I21" s="30">
        <f>H21-E21</f>
        <v>0</v>
      </c>
    </row>
    <row r="22" spans="2:9" ht="15">
      <c r="B22" s="1"/>
      <c r="C22" s="39" t="s">
        <v>13</v>
      </c>
      <c r="D22" s="40"/>
      <c r="E22" s="31">
        <v>0</v>
      </c>
      <c r="F22" s="34">
        <v>0</v>
      </c>
      <c r="G22" s="31">
        <v>0</v>
      </c>
      <c r="H22" s="33">
        <f aca="true" t="shared" si="5" ref="H22:H29">E22+F22-G22</f>
        <v>0</v>
      </c>
      <c r="I22" s="30">
        <f aca="true" t="shared" si="6" ref="I22:I28">H22-E22</f>
        <v>0</v>
      </c>
    </row>
    <row r="23" spans="2:9" ht="15">
      <c r="B23" s="1"/>
      <c r="C23" s="39" t="s">
        <v>1</v>
      </c>
      <c r="D23" s="40"/>
      <c r="E23" s="31">
        <v>2300000</v>
      </c>
      <c r="F23" s="34">
        <v>2021011.08</v>
      </c>
      <c r="G23" s="31">
        <v>0</v>
      </c>
      <c r="H23" s="33">
        <f t="shared" si="5"/>
        <v>4321011.08</v>
      </c>
      <c r="I23" s="30">
        <f t="shared" si="6"/>
        <v>2021011.08</v>
      </c>
    </row>
    <row r="24" spans="2:9" ht="15">
      <c r="B24" s="1"/>
      <c r="C24" s="39" t="s">
        <v>27</v>
      </c>
      <c r="D24" s="40"/>
      <c r="E24" s="31">
        <v>2076535.28</v>
      </c>
      <c r="F24" s="34">
        <v>21875.01</v>
      </c>
      <c r="G24" s="31">
        <v>0</v>
      </c>
      <c r="H24" s="33">
        <f t="shared" si="5"/>
        <v>2098410.29</v>
      </c>
      <c r="I24" s="30">
        <f t="shared" si="6"/>
        <v>21875.01000000001</v>
      </c>
    </row>
    <row r="25" spans="2:9" ht="15">
      <c r="B25" s="1"/>
      <c r="C25" s="39" t="s">
        <v>14</v>
      </c>
      <c r="D25" s="40"/>
      <c r="E25" s="31">
        <v>2409900</v>
      </c>
      <c r="F25" s="34">
        <v>0</v>
      </c>
      <c r="G25" s="31">
        <v>0</v>
      </c>
      <c r="H25" s="33">
        <f t="shared" si="5"/>
        <v>2409900</v>
      </c>
      <c r="I25" s="30">
        <f t="shared" si="6"/>
        <v>0</v>
      </c>
    </row>
    <row r="26" spans="2:9" ht="15">
      <c r="B26" s="1"/>
      <c r="C26" s="39" t="s">
        <v>15</v>
      </c>
      <c r="D26" s="40"/>
      <c r="E26" s="31">
        <v>-142859</v>
      </c>
      <c r="F26" s="34">
        <v>0</v>
      </c>
      <c r="G26" s="31">
        <v>0</v>
      </c>
      <c r="H26" s="33">
        <f t="shared" si="5"/>
        <v>-142859</v>
      </c>
      <c r="I26" s="30">
        <f t="shared" si="6"/>
        <v>0</v>
      </c>
    </row>
    <row r="27" spans="2:9" ht="15">
      <c r="B27" s="1"/>
      <c r="C27" s="39" t="s">
        <v>16</v>
      </c>
      <c r="D27" s="40"/>
      <c r="E27" s="31">
        <v>0</v>
      </c>
      <c r="F27" s="34">
        <v>0</v>
      </c>
      <c r="G27" s="31">
        <v>0</v>
      </c>
      <c r="H27" s="33">
        <f t="shared" si="5"/>
        <v>0</v>
      </c>
      <c r="I27" s="30">
        <f t="shared" si="6"/>
        <v>0</v>
      </c>
    </row>
    <row r="28" spans="2:9" ht="15">
      <c r="B28" s="1"/>
      <c r="C28" s="39" t="s">
        <v>17</v>
      </c>
      <c r="D28" s="40"/>
      <c r="E28" s="31">
        <v>0</v>
      </c>
      <c r="F28" s="34">
        <v>0</v>
      </c>
      <c r="G28" s="31">
        <v>0</v>
      </c>
      <c r="H28" s="33">
        <f t="shared" si="5"/>
        <v>0</v>
      </c>
      <c r="I28" s="30">
        <f t="shared" si="6"/>
        <v>0</v>
      </c>
    </row>
    <row r="29" spans="2:9" ht="15">
      <c r="B29" s="1"/>
      <c r="C29" s="39" t="s">
        <v>18</v>
      </c>
      <c r="D29" s="40"/>
      <c r="E29" s="31">
        <v>0</v>
      </c>
      <c r="F29" s="34">
        <v>0</v>
      </c>
      <c r="G29" s="31">
        <v>0</v>
      </c>
      <c r="H29" s="33">
        <f t="shared" si="5"/>
        <v>0</v>
      </c>
      <c r="I29" s="30">
        <f>H29-E29</f>
        <v>0</v>
      </c>
    </row>
    <row r="30" spans="2:9" ht="7.5" customHeight="1">
      <c r="B30" s="23"/>
      <c r="C30" s="36"/>
      <c r="D30" s="37"/>
      <c r="E30" s="24"/>
      <c r="F30" s="35"/>
      <c r="G30" s="24"/>
      <c r="H30" s="24"/>
      <c r="I30" s="35"/>
    </row>
    <row r="31" spans="2:10" ht="15">
      <c r="B31" s="38" t="s">
        <v>29</v>
      </c>
      <c r="C31" s="38"/>
      <c r="D31" s="38"/>
      <c r="E31" s="38"/>
      <c r="F31" s="38"/>
      <c r="G31" s="38"/>
      <c r="H31" s="38"/>
      <c r="I31" s="38"/>
      <c r="J31" s="38"/>
    </row>
    <row r="34" s="28" customFormat="1" ht="12.75"/>
    <row r="35" s="28" customFormat="1" ht="12.75"/>
    <row r="36" spans="2:3" s="28" customFormat="1" ht="12.75">
      <c r="B36" s="29"/>
      <c r="C36" s="29"/>
    </row>
    <row r="37" spans="2:3" s="28" customFormat="1" ht="12.75">
      <c r="B37" s="29"/>
      <c r="C37" s="29"/>
    </row>
    <row r="38" spans="2:3" s="28" customFormat="1" ht="12.75">
      <c r="B38" s="29"/>
      <c r="C38" s="29"/>
    </row>
    <row r="39" s="28" customFormat="1" ht="12.75"/>
    <row r="40" s="28" customFormat="1" ht="12.75"/>
    <row r="41" s="28" customFormat="1" ht="12.75"/>
    <row r="42" s="28" customFormat="1" ht="12.75"/>
    <row r="43" s="28" customFormat="1" ht="12.75"/>
  </sheetData>
  <mergeCells count="26">
    <mergeCell ref="B9:D9"/>
    <mergeCell ref="H2:I2"/>
    <mergeCell ref="D3:H3"/>
    <mergeCell ref="D4:H4"/>
    <mergeCell ref="D5:H5"/>
    <mergeCell ref="B6:D7"/>
    <mergeCell ref="C23:D23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22:D22"/>
    <mergeCell ref="C30:D30"/>
    <mergeCell ref="B31:J31"/>
    <mergeCell ref="C24:D24"/>
    <mergeCell ref="C25:D25"/>
    <mergeCell ref="C26:D26"/>
    <mergeCell ref="C27:D27"/>
    <mergeCell ref="C28:D28"/>
    <mergeCell ref="C29:D29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2021-08-17T21:20:48Z</cp:lastPrinted>
  <dcterms:created xsi:type="dcterms:W3CDTF">2018-10-31T19:27:45Z</dcterms:created>
  <dcterms:modified xsi:type="dcterms:W3CDTF">2021-08-17T21:21:09Z</dcterms:modified>
  <cp:category/>
  <cp:version/>
  <cp:contentType/>
  <cp:contentStatus/>
</cp:coreProperties>
</file>