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bookViews>
    <workbookView xWindow="0" yWindow="0" windowWidth="20490" windowHeight="7020" firstSheet="10" activeTab="15"/>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Hoja1" sheetId="32" r:id="rId17"/>
  </sheets>
  <definedNames>
    <definedName name="_xlnm.Print_Area" localSheetId="2">'IC-10'!$A$1:$H$23</definedName>
    <definedName name="_xlnm.Print_Area" localSheetId="3">'IC-11'!$A$1:$E$24</definedName>
    <definedName name="_xlnm.Print_Area" localSheetId="4">'IC-12'!$A$1:$F$44</definedName>
    <definedName name="_xlnm.Print_Area" localSheetId="5">'IC-13'!$A$1:$C$21</definedName>
    <definedName name="_xlnm.Print_Area" localSheetId="6">'IC-14'!$A$1:$D$24</definedName>
    <definedName name="_xlnm.Print_Area" localSheetId="7">'IC-15'!$A$1:$G$26</definedName>
    <definedName name="_xlnm.Print_Area" localSheetId="8">'IC-16'!$A$1:$F$24</definedName>
    <definedName name="_xlnm.Print_Area" localSheetId="9">'IC-17'!$A$1:$E$41</definedName>
    <definedName name="_xlnm.Print_Area" localSheetId="10">'IC-18'!$A$1:$E$25</definedName>
    <definedName name="_xlnm.Print_Area" localSheetId="11">'IC-19'!$A$1:$F$25</definedName>
    <definedName name="_xlnm.Print_Area" localSheetId="12">'IC-20'!$A$1:$H$49</definedName>
    <definedName name="_xlnm.Print_Area" localSheetId="13">'IC-21'!$A$1:$G$30</definedName>
    <definedName name="_xlnm.Print_Area" localSheetId="14">'IC-22'!$A$1:$D$32</definedName>
    <definedName name="_xlnm.Print_Area" localSheetId="15">'IC-23'!$A$1:$E$55</definedName>
    <definedName name="_xlnm.Print_Area" localSheetId="0">'IC-8'!$A$1:$G$29</definedName>
    <definedName name="_xlnm.Print_Area" localSheetId="1">'IC-9'!$A$1:$H$24</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<sst xmlns="http://schemas.openxmlformats.org/spreadsheetml/2006/main" count="615" uniqueCount="351">
  <si>
    <t>Concepto</t>
  </si>
  <si>
    <t>Materiales y Suministros</t>
  </si>
  <si>
    <t>Servicios Generales</t>
  </si>
  <si>
    <t>Efectivo y Equivalentes</t>
  </si>
  <si>
    <t>Pasivos Diferidos a Corto Plazo</t>
  </si>
  <si>
    <t>Activos Intangibles</t>
  </si>
  <si>
    <t>Activos Diferidos</t>
  </si>
  <si>
    <t>Aportaciones</t>
  </si>
  <si>
    <t>Donaciones de Capital</t>
  </si>
  <si>
    <t>Resultados de Ejercicios Anteriores</t>
  </si>
  <si>
    <t>Reservas</t>
  </si>
  <si>
    <t>Rectificaciones de Resultados de Ejercicios Anteriores</t>
  </si>
  <si>
    <t>Resultado por Tenencia de Activos no Monetarios</t>
  </si>
  <si>
    <t>Ingresos de Gestión</t>
  </si>
  <si>
    <t>Otros Ingresos y Beneficios</t>
  </si>
  <si>
    <t>Total</t>
  </si>
  <si>
    <t>Actualización de la Hacienda Pública/Patrimonio</t>
  </si>
  <si>
    <t>Resultados del Ejercicio (Ahorro/Desahorro)</t>
  </si>
  <si>
    <t xml:space="preserve">Revalúos  </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</si>
  <si>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</si>
  <si>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</si>
  <si>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</si>
  <si>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</si>
  <si>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</si>
  <si>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</si>
  <si>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</si>
  <si>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</si>
  <si>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</si>
  <si>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</si>
  <si>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</si>
  <si>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</si>
  <si>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</si>
  <si>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</si>
  <si>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</si>
  <si>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</si>
  <si>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</si>
  <si>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</si>
  <si>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</si>
  <si>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</si>
  <si>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</si>
  <si>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 xml:space="preserve"> Formato IC-10</t>
  </si>
  <si>
    <t>Inversiones Financieras</t>
  </si>
  <si>
    <t>Fideicomisos, Mandatos y Contratos Análogos</t>
  </si>
  <si>
    <t>Características</t>
  </si>
  <si>
    <t>Nombre del Fideicomiso</t>
  </si>
  <si>
    <t>Objeto del Fideicomiso</t>
  </si>
  <si>
    <t>Total:</t>
  </si>
  <si>
    <t>Glosario de términos</t>
  </si>
  <si>
    <t xml:space="preserve"> Formato IC-11</t>
  </si>
  <si>
    <t>Inversiones Financieras (Fideicomisos)</t>
  </si>
  <si>
    <t>Participaciones y Aportaciones de Capital</t>
  </si>
  <si>
    <t>Ente público</t>
  </si>
  <si>
    <t xml:space="preserve"> Formato IC-12</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</si>
  <si>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</si>
  <si>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</si>
  <si>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</si>
  <si>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</si>
  <si>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</si>
  <si>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</si>
  <si>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</si>
  <si>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</si>
  <si>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</si>
  <si>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</si>
  <si>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</si>
  <si>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</si>
  <si>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 xml:space="preserve"> Formato IC-13</t>
  </si>
  <si>
    <t>Estimaciones y Deterioros</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</si>
  <si>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</si>
  <si>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</si>
  <si>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</si>
  <si>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</si>
  <si>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 xml:space="preserve"> Formato IC-14</t>
  </si>
  <si>
    <t>Otros activos</t>
  </si>
  <si>
    <t xml:space="preserve"> Formato IC-15</t>
  </si>
  <si>
    <t>Pasivo</t>
  </si>
  <si>
    <t>Fondos y Bienes de Terceros en  Administración y/o en Garantía</t>
  </si>
  <si>
    <t>Naturaleza</t>
  </si>
  <si>
    <t>Clasificación</t>
  </si>
  <si>
    <t>Corto plazo</t>
  </si>
  <si>
    <t>Largo plazo</t>
  </si>
  <si>
    <t>Pasivos diferidos y otros</t>
  </si>
  <si>
    <t xml:space="preserve"> Formato IC-16</t>
  </si>
  <si>
    <t xml:space="preserve"> Formato IC-17</t>
  </si>
  <si>
    <t>Notas al Estado de Actividades</t>
  </si>
  <si>
    <t xml:space="preserve"> Formato IC-18</t>
  </si>
  <si>
    <t xml:space="preserve"> Formato IC-19</t>
  </si>
  <si>
    <t>Gastos y Otras Pérdidas</t>
  </si>
  <si>
    <t>Gastos, transferencias, subsidios, otras ayudas, participaciones y aportaciones, otros gastos y pérdidas extraordinarias e ingresos y gastos extraordinarios</t>
  </si>
  <si>
    <t>% Gasto</t>
  </si>
  <si>
    <t>Explicación</t>
  </si>
  <si>
    <t xml:space="preserve"> Formato IC-20</t>
  </si>
  <si>
    <t>Notas al Estado de Variación en la Hacienda Pública</t>
  </si>
  <si>
    <t>Patrimonio Contribuido y Generado</t>
  </si>
  <si>
    <t>Modificación</t>
  </si>
  <si>
    <t xml:space="preserve"> Formato IC-21</t>
  </si>
  <si>
    <t>Modificaciones al Patrimonio Contribuido</t>
  </si>
  <si>
    <t xml:space="preserve"> Formato IC-22</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</si>
  <si>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</si>
  <si>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</si>
  <si>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</si>
  <si>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</si>
  <si>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</si>
  <si>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</si>
  <si>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</si>
  <si>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</si>
  <si>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</si>
  <si>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</si>
  <si>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</si>
  <si>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</si>
  <si>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</si>
  <si>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</si>
  <si>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</si>
  <si>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</si>
  <si>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</si>
  <si>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</si>
  <si>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</si>
  <si>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</si>
  <si>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</si>
  <si>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</si>
  <si>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</si>
  <si>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</si>
  <si>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</si>
  <si>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</si>
  <si>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</si>
  <si>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</si>
  <si>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B) Presupuestales:</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</si>
  <si>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</si>
  <si>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</si>
  <si>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</si>
  <si>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</si>
  <si>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</si>
  <si>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</si>
  <si>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</si>
  <si>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</si>
  <si>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</si>
  <si>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</si>
  <si>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</si>
  <si>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</si>
  <si>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</si>
  <si>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</si>
  <si>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</si>
  <si>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</si>
  <si>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t xml:space="preserve"> Formato IC-8</t>
  </si>
  <si>
    <t xml:space="preserve"> Formato IC-9</t>
  </si>
  <si>
    <t xml:space="preserve"> Formato IC-23</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</si>
  <si>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</si>
  <si>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</si>
  <si>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</si>
  <si>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</si>
  <si>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</si>
  <si>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</si>
  <si>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</si>
  <si>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</si>
  <si>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</si>
  <si>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</si>
  <si>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</si>
  <si>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</si>
  <si>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</si>
  <si>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</si>
  <si>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</si>
  <si>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</si>
  <si>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</si>
  <si>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</si>
  <si>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</si>
  <si>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</si>
  <si>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</si>
  <si>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</si>
  <si>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</si>
  <si>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</si>
  <si>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</si>
  <si>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</si>
  <si>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</si>
  <si>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</si>
  <si>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rPr>
        <b/>
        <sz val="9"/>
        <color indexed="8"/>
        <rFont val="Arial"/>
        <family val="2"/>
      </rPr>
      <t xml:space="preserve">Naturaleza: </t>
    </r>
    <r>
      <rPr>
        <sz val="9"/>
        <color indexed="8"/>
        <rFont val="Arial"/>
        <family val="2"/>
      </rPr>
      <t>Procedencia de los recursos: Estatal o Municipal.</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</si>
  <si>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</si>
  <si>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</si>
  <si>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</si>
  <si>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</si>
  <si>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</si>
  <si>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</si>
  <si>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</si>
  <si>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t>Saldo final al 31 de diciembre de 20XN.</t>
  </si>
  <si>
    <t>Saldo final al 31 de diciembre de 20XN-1.</t>
  </si>
  <si>
    <r>
      <rPr>
        <b/>
        <sz val="9"/>
        <color theme="1"/>
        <rFont val="Arial"/>
        <family val="2"/>
      </rPr>
      <t xml:space="preserve">Acumulado: </t>
    </r>
    <r>
      <rPr>
        <sz val="9"/>
        <color theme="1"/>
        <rFont val="Arial"/>
        <family val="2"/>
      </rPr>
      <t>Corresponde al monto acumulado de la depreciación de ejercicios anteriores más el determinado en el ejercicio.</t>
    </r>
  </si>
  <si>
    <r>
      <rPr>
        <b/>
        <sz val="9"/>
        <color indexed="8"/>
        <rFont val="Arial"/>
        <family val="2"/>
      </rPr>
      <t>Tipo:</t>
    </r>
    <r>
      <rPr>
        <sz val="9"/>
        <color indexed="8"/>
        <rFont val="Arial"/>
        <family val="2"/>
      </rPr>
      <t xml:space="preserve"> Función económica que realiza.</t>
    </r>
  </si>
  <si>
    <r>
      <t xml:space="preserve">NOTA: </t>
    </r>
    <r>
      <rPr>
        <sz val="9"/>
        <rFont val="Arial"/>
        <family val="2"/>
      </rPr>
      <t>Las cuentas y conceptos utilizados en los instructivos es sólo para efectos de ejemplificar su llenado (se contemplarán las cuentas 7000 y 8000 del Plan de Cuentas).</t>
    </r>
  </si>
  <si>
    <t>Ente público: PARQUE PAPAGAYO ESTABLECIMIENTO PÚBLICO DE BIENESTAR SOCIAL</t>
  </si>
  <si>
    <t>Efectivo</t>
  </si>
  <si>
    <t>4.-Inversiones Financieras</t>
  </si>
  <si>
    <t>1.1.1.1</t>
  </si>
  <si>
    <t>1.1.1.3</t>
  </si>
  <si>
    <t>INGRESOS PROPIOS</t>
  </si>
  <si>
    <t>Cuentas por Cobrar a Corto Plazo</t>
  </si>
  <si>
    <t>Ingresos Propios</t>
  </si>
  <si>
    <t>Muy Probable</t>
  </si>
  <si>
    <t>Deudores Diversos por Cobrar a Corto Plazo</t>
  </si>
  <si>
    <t>Gastos por Comprobar</t>
  </si>
  <si>
    <t>Fiscales</t>
  </si>
  <si>
    <t>1.1.2.2</t>
  </si>
  <si>
    <t>1.1.2.3</t>
  </si>
  <si>
    <t>1.1.2.9</t>
  </si>
  <si>
    <t>Otos derechos a recibir efectivo o equivalentes</t>
  </si>
  <si>
    <t>Bancos/Dependencias y Otros</t>
  </si>
  <si>
    <t>4.-Inversiones Financieras (Fideicomisos)</t>
  </si>
  <si>
    <t>El Organismo No tiene Activos Intangibles ( Software, Patentes, Marcas, Derechos, Concenciones, Franquicias, Licencias) al 31 de Diciembre de 2019.</t>
  </si>
  <si>
    <t>1.2.5.0</t>
  </si>
  <si>
    <t>Amortización de 5% anual</t>
  </si>
  <si>
    <t>Edificios No Habitacionales</t>
  </si>
  <si>
    <t>Depreciacion acumulable de Bienes Inmuebles</t>
  </si>
  <si>
    <t>Depreciacion acumulable de Bienes Muebles</t>
  </si>
  <si>
    <t>Deterioro acumulado de Activos Biológicos</t>
  </si>
  <si>
    <t>1.2.3.3</t>
  </si>
  <si>
    <t>Mob. y equipo de admón</t>
  </si>
  <si>
    <t>Mob. y equipo educacional y recreativo</t>
  </si>
  <si>
    <t>1.2.4.1</t>
  </si>
  <si>
    <t>1.2.4.2</t>
  </si>
  <si>
    <t>Vehiculos y Equipo de Transporte</t>
  </si>
  <si>
    <t>1.2.4.4</t>
  </si>
  <si>
    <t>Maquinaria, Otros Equipos y Herramientas</t>
  </si>
  <si>
    <t>1.2.4.6</t>
  </si>
  <si>
    <t>1.2.4.8</t>
  </si>
  <si>
    <t>Activo Biológico</t>
  </si>
  <si>
    <t>1.2.6.1</t>
  </si>
  <si>
    <t>1.2.6.3</t>
  </si>
  <si>
    <t>1.2.6.4</t>
  </si>
  <si>
    <t>1.2.6.5</t>
  </si>
  <si>
    <t>En buen estado, regular, bajas</t>
  </si>
  <si>
    <t>Depreciado de Acuerdo al Porcentaje y la Vida Util Estimada</t>
  </si>
  <si>
    <t>1.2.7.3</t>
  </si>
  <si>
    <t>Gastos Pagado por Adelantado a Largo Plazo</t>
  </si>
  <si>
    <t>1.2.7.0</t>
  </si>
  <si>
    <t>Amortizacón Acumulada de Activos Intagibles</t>
  </si>
  <si>
    <t>1260 a la 1265</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</si>
  <si>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 que el documento consistente en 2 fojas útiles, 
impresas por el anverso, rubricadas y cotejadas, denominado  Parámetros de Estimación de Vida Util, 
corresponde con el texto aprobado por el Consejo Nacional de Armonización Contable</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</si>
  <si>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</si>
  <si>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Otros Activos Circulantes</t>
  </si>
  <si>
    <t>1.1.9.0</t>
  </si>
  <si>
    <t>Particular (Ingresos Propios)</t>
  </si>
  <si>
    <t>Anticipo de Clientes por parte de los arrendatarios</t>
  </si>
  <si>
    <t>si</t>
  </si>
  <si>
    <t>Fondos y Bienes de Terceros en Garantía a Corto Plazo</t>
  </si>
  <si>
    <t>Fondos en Garantias por parte de los Arrendatarios</t>
  </si>
  <si>
    <t>2.1.5.0</t>
  </si>
  <si>
    <t>2.1.6.1</t>
  </si>
  <si>
    <t>2.1.5.1-1</t>
  </si>
  <si>
    <t>Cuentas por pagar a corto plazo</t>
  </si>
  <si>
    <t xml:space="preserve">Obligaciones </t>
  </si>
  <si>
    <t>Servicos personales, proveedores y contribuciones, otros</t>
  </si>
  <si>
    <t>Ingresos para gastos corriente</t>
  </si>
  <si>
    <t>2.1.1.0</t>
  </si>
  <si>
    <t>Servicios personales por pagar a corto plazo</t>
  </si>
  <si>
    <t>2.1.1.2</t>
  </si>
  <si>
    <t>Proveedores por pagar a corto plazo</t>
  </si>
  <si>
    <t>2.1.1.1</t>
  </si>
  <si>
    <t>2.1.1.7</t>
  </si>
  <si>
    <t>Retenciones y contribucciones por pagar a corto plazo</t>
  </si>
  <si>
    <t>2.1.1.9</t>
  </si>
  <si>
    <t>Otras cuentas por pagar a corto plazo</t>
  </si>
  <si>
    <t>Estimulo a servidores público por pagar a corto plazo</t>
  </si>
  <si>
    <t>Deudas por adquisición de Bienes y Prestación de Servicios</t>
  </si>
  <si>
    <t>Obligaciones Fiscales</t>
  </si>
  <si>
    <t>Anticipo de Clientes</t>
  </si>
  <si>
    <t>INGRESOS POR VENTA DE BIENES Y PRESTACIÓN DE SERVICIOS DE ENTIDADES PARAESTATALES Y FIDEICOMISOS NO EMPRESARIALES Y NO FINANCIERAS</t>
  </si>
  <si>
    <t>Gatos de Operación</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</si>
  <si>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</si>
  <si>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</si>
  <si>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</si>
  <si>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</si>
  <si>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</si>
  <si>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</si>
  <si>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</si>
  <si>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</si>
  <si>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</si>
  <si>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</si>
  <si>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Recurso Estatal</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</si>
  <si>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</si>
  <si>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</si>
  <si>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</si>
  <si>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</si>
  <si>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</si>
  <si>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</si>
  <si>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</si>
  <si>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4.3.0.0</t>
  </si>
  <si>
    <t>4.3.1.9-002</t>
  </si>
  <si>
    <t>4.3.9.0</t>
  </si>
  <si>
    <t>4.3.9.0-1</t>
  </si>
  <si>
    <t>4.1.7.3-1</t>
  </si>
  <si>
    <t>4.1.7.3-2</t>
  </si>
  <si>
    <t>4.1.7.3-3</t>
  </si>
  <si>
    <t>4.1.7.3-4</t>
  </si>
  <si>
    <t>4.1.7.3-5</t>
  </si>
  <si>
    <t>4.1.7.3-6</t>
  </si>
  <si>
    <t>4.1.7.3-7</t>
  </si>
  <si>
    <t>4.1.7.3-8</t>
  </si>
  <si>
    <t>4.1.7.3-9</t>
  </si>
  <si>
    <t>4.2.2.1</t>
  </si>
  <si>
    <t>4.2.2.1-100</t>
  </si>
  <si>
    <t>4.2.2.1-200</t>
  </si>
  <si>
    <t>4.2.2.1-300</t>
  </si>
  <si>
    <t xml:space="preserve">Servicios Personales </t>
  </si>
  <si>
    <t>Nomina Mecanizada</t>
  </si>
  <si>
    <t>Gastos Corriente</t>
  </si>
  <si>
    <t>Bienes Muebles, Inmuebles e Tangibles</t>
  </si>
  <si>
    <t>Gastos corrientes</t>
  </si>
  <si>
    <t>Gasto de Capital</t>
  </si>
  <si>
    <t>Resultado por Posición  Monetaria</t>
  </si>
  <si>
    <t>Actualización de la Hacienda Pública/Patrimonio.</t>
  </si>
  <si>
    <t>Estatal</t>
  </si>
  <si>
    <t>3.0.0.0</t>
  </si>
  <si>
    <t>3.2.1.0</t>
  </si>
  <si>
    <t>3.2.3.0</t>
  </si>
  <si>
    <t>3.2.4.0</t>
  </si>
  <si>
    <t>3.2.5.0</t>
  </si>
  <si>
    <t>3.3.0.0</t>
  </si>
  <si>
    <t>3.3.2.0</t>
  </si>
  <si>
    <t>3.1.1.0</t>
  </si>
  <si>
    <t>3.1.2.0</t>
  </si>
  <si>
    <t>3.1.3.0</t>
  </si>
  <si>
    <t>3.2.2.0</t>
  </si>
  <si>
    <t>3.3.1.0</t>
  </si>
  <si>
    <t>Efectivo y Equivalentes al Efectivo al final del Ejercicio</t>
  </si>
  <si>
    <t>1.1.1.0</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</si>
  <si>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</si>
  <si>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</si>
  <si>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</si>
  <si>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</si>
  <si>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</si>
  <si>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</si>
  <si>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</si>
  <si>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</si>
  <si>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</si>
  <si>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</si>
  <si>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</si>
  <si>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</si>
  <si>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Amortización Acumulada de Activos intangibles</t>
  </si>
  <si>
    <t>Para la aplicación de la Ley General de Contabilidad Gubernamental se emite a manera de recomendación la “Guía de vida útil estimada y porcentajes de depreciación”, considerando un uso normal y adecuado a las características del bien.Cuando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t>
  </si>
  <si>
    <t>4.3.1.1</t>
  </si>
  <si>
    <t>4.3.1.0.</t>
  </si>
  <si>
    <t>INGRESOS FINANCIEROS</t>
  </si>
  <si>
    <t>INTERESES GANADOS DE TITULOS, VALORES Y DEMAS INSTRUMENTOS</t>
  </si>
  <si>
    <t>HACIENDA PÚBLICA /PATRIMONIO GENERADO NETO 2019</t>
  </si>
  <si>
    <t>EXCESO O INSUFICIENCIA EN LA ACTUALIZACIÓN DE LA HACIENDA PÚBLICA/ PATRIMONIO NETO  2019</t>
  </si>
  <si>
    <t>HACIENDA PÚBLICA / PATRIMONIO  NETO  FINAL 2019</t>
  </si>
  <si>
    <t>VARIACIONES DE LA HACIENDA PÚBLICA / PATRIMONIO GENERADO NETO 2020</t>
  </si>
  <si>
    <t>Rectificaciones de Resultados de ejercicios anteriores</t>
  </si>
  <si>
    <t>HACIENDA PÚBLICA / PATRIMONIO NETO FINAL 2020</t>
  </si>
  <si>
    <t>CAMBIOS EN EL EXCESO O INSUFICIENCIA EN LA ACTUALIZACIÓN DE LA HACIENDA PÚBLICA/ PATRIMONIO NETO 2020</t>
  </si>
  <si>
    <t>CAMBIOS EN LA HACIENDA PÚBLICA/PATRIMONIO CONTRIBUIDO NETO 2020</t>
  </si>
  <si>
    <t>Periodo: del 01 de enero al 30 de Junio de 2020</t>
  </si>
  <si>
    <t>El Organismo No tiene Inversiones Financieras al 30 de Junio de 2020.</t>
  </si>
  <si>
    <t>El Organismo No tiene Otros Activos Circulantes  al 30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</si>
</sst>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General_)"/>
    <numFmt numFmtId="165" formatCode="#,##0_ ;[Red]\-#,##0\ "/>
    <numFmt numFmtId="166" formatCode="_-* #,##0_-;\-* #,##0_-;_-* &quot;-&quot;??_-;_-@_-"/>
    <numFmt numFmtId="167" formatCode="#,##0.00_ ;[Red]\-#,##0.00\ "/>
  </numFmts>
  <fonts count="46">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sz val="9"/>
      <color theme="1"/>
      <name val="Calibri"/>
      <family val="2"/>
      <scheme val="minor"/>
    </font>
    <font>
      <b/>
      <sz val="11"/>
      <color theme="1"/>
      <name val="Calibri"/>
      <family val="2"/>
      <scheme val="minor"/>
    </font>
    <font>
      <b/>
      <sz val="16"/>
      <color theme="1"/>
      <name val="Arial"/>
      <family val="2"/>
    </font>
    <font>
      <b/>
      <sz val="14"/>
      <color theme="1"/>
      <name val="Arial"/>
      <family val="2"/>
    </font>
    <font>
      <sz val="18"/>
      <name val="Arial"/>
      <family val="2"/>
    </font>
    <font>
      <b/>
      <u val="single"/>
      <sz val="10"/>
      <color theme="1"/>
      <name val="Arial"/>
      <family val="2"/>
    </font>
    <font>
      <b/>
      <sz val="18"/>
      <color theme="1"/>
      <name val="Arial"/>
      <family val="2"/>
    </font>
    <font>
      <b/>
      <sz val="12"/>
      <color theme="1"/>
      <name val="Arial"/>
      <family val="2"/>
    </font>
    <font>
      <b/>
      <sz val="12"/>
      <color theme="1"/>
      <name val="Calibri"/>
      <family val="2"/>
      <scheme val="minor"/>
    </font>
    <font>
      <sz val="10"/>
      <name val="Calibri"/>
      <family val="2"/>
    </font>
    <font>
      <b/>
      <sz val="9"/>
      <color rgb="FF000000"/>
      <name val="Arial"/>
      <family val="2"/>
    </font>
    <font>
      <sz val="4"/>
      <color rgb="FF000000"/>
      <name val="Arial"/>
      <family val="2"/>
    </font>
    <font>
      <sz val="9"/>
      <color rgb="FF000000"/>
      <name val="Arial"/>
      <family val="2"/>
    </font>
    <font>
      <b/>
      <u val="single"/>
      <sz val="10.5"/>
      <color rgb="FF000000"/>
      <name val="Arial"/>
      <family val="2"/>
    </font>
    <font>
      <b/>
      <sz val="10.5"/>
      <color rgb="FF000000"/>
      <name val="Arial"/>
      <family val="2"/>
    </font>
    <font>
      <b/>
      <sz val="12"/>
      <color rgb="FF000000"/>
      <name val="Arial"/>
      <family val="2"/>
    </font>
    <font>
      <b/>
      <u val="single"/>
      <sz val="12"/>
      <color rgb="FF000000"/>
      <name val="Arial"/>
      <family val="2"/>
    </font>
    <font>
      <b/>
      <u val="single"/>
      <sz val="11"/>
      <color rgb="FF000000"/>
      <name val="Arial"/>
      <family val="2"/>
    </font>
    <font>
      <b/>
      <sz val="11"/>
      <color rgb="FF000000"/>
      <name val="Arial"/>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tint="-0.24997000396251678"/>
        <bgColor indexed="64"/>
      </patternFill>
    </fill>
  </fills>
  <borders count="40">
    <border>
      <left/>
      <right/>
      <top/>
      <bottom/>
      <diagonal/>
    </border>
    <border>
      <left style="thin"/>
      <right style="thin"/>
      <top style="thin"/>
      <bottom style="thin"/>
    </border>
    <border>
      <left/>
      <right/>
      <top/>
      <bottom style="thin">
        <color rgb="FF000000"/>
      </bottom>
    </border>
    <border>
      <left/>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color rgb="FF000000"/>
      </top>
      <bottom style="thin"/>
    </border>
    <border>
      <left style="thin"/>
      <right/>
      <top/>
      <bottom/>
    </border>
    <border>
      <left/>
      <right/>
      <top style="thin"/>
      <bottom style="thin"/>
    </border>
    <border>
      <left style="thin">
        <color rgb="FF000000"/>
      </left>
      <right/>
      <top style="thin">
        <color rgb="FF000000"/>
      </top>
      <bottom style="thin">
        <color rgb="FF000000"/>
      </bottom>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border>
    <border>
      <left/>
      <right style="thin"/>
      <top/>
      <bottom style="medium"/>
    </border>
    <border>
      <left style="thin"/>
      <right/>
      <top style="thin"/>
      <bottom/>
    </border>
    <border>
      <left style="thin"/>
      <right/>
      <top style="thin"/>
      <bottom style="thin"/>
    </border>
    <border>
      <left style="medium"/>
      <right style="thin"/>
      <top/>
      <bottom style="medium"/>
    </border>
    <border>
      <left style="thin"/>
      <right style="thin"/>
      <top/>
      <bottom style="medium"/>
    </border>
    <border>
      <left style="thin"/>
      <right style="thin"/>
      <top/>
      <bottom style="thin"/>
    </border>
    <border>
      <left/>
      <right/>
      <top style="thin">
        <color rgb="FF000000"/>
      </top>
      <bottom/>
    </border>
    <border>
      <left style="thin"/>
      <right/>
      <top/>
      <bottom style="thin"/>
    </border>
    <border>
      <left style="thin"/>
      <right style="thin"/>
      <top/>
      <bottom style="thin">
        <color rgb="FF000000"/>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cellStyleXfs>
  <cellXfs count="438">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Fill="1" applyBorder="1" applyAlignment="1">
      <alignment vertical="top"/>
      <protection/>
    </xf>
    <xf numFmtId="0" fontId="12" fillId="0" borderId="0" xfId="34" applyFont="1" applyFill="1">
      <alignment/>
      <protection/>
    </xf>
    <xf numFmtId="4" fontId="10" fillId="0" borderId="0" xfId="34" applyNumberFormat="1" applyFont="1" applyFill="1" applyBorder="1" applyAlignment="1">
      <alignment horizontal="right" vertical="center" wrapText="1"/>
      <protection/>
    </xf>
    <xf numFmtId="0" fontId="10" fillId="0" borderId="0" xfId="34" applyFont="1" applyFill="1">
      <alignment/>
      <protection/>
    </xf>
    <xf numFmtId="0" fontId="1" fillId="0" borderId="0" xfId="35" applyFont="1" applyFill="1" applyBorder="1" applyAlignment="1">
      <alignment horizontal="center" vertical="top" wrapText="1"/>
      <protection/>
    </xf>
    <xf numFmtId="0" fontId="10" fillId="0" borderId="0" xfId="34" applyFont="1" applyBorder="1">
      <alignment/>
      <protection/>
    </xf>
    <xf numFmtId="0" fontId="10" fillId="0" borderId="0" xfId="34" applyFont="1" applyFill="1" applyBorder="1" applyAlignment="1">
      <alignment horizontal="left" vertical="center" wrapText="1"/>
      <protection/>
    </xf>
    <xf numFmtId="4" fontId="10" fillId="0" borderId="0" xfId="34" applyNumberFormat="1" applyFont="1" applyFill="1" applyBorder="1" applyAlignment="1">
      <alignment horizontal="right" wrapText="1"/>
      <protection/>
    </xf>
    <xf numFmtId="0" fontId="10" fillId="0" borderId="0" xfId="34" applyFont="1" applyFill="1" applyBorder="1">
      <alignment/>
      <protection/>
    </xf>
    <xf numFmtId="0" fontId="13" fillId="0" borderId="0" xfId="34" applyFont="1" applyBorder="1">
      <alignment/>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0" fillId="0" borderId="0" xfId="34" applyFont="1" applyFill="1">
      <alignment/>
      <protection/>
    </xf>
    <xf numFmtId="0" fontId="0" fillId="0" borderId="0" xfId="34" applyFill="1">
      <alignmen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7" fillId="0" borderId="0" xfId="34" applyNumberFormat="1" applyFont="1">
      <alignment/>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Fill="1" applyBorder="1" applyAlignment="1">
      <alignment horizontal="left" vertical="center" wrapText="1"/>
      <protection/>
    </xf>
    <xf numFmtId="4" fontId="15" fillId="0" borderId="0" xfId="34" applyNumberFormat="1" applyFont="1" applyFill="1" applyBorder="1" applyAlignment="1">
      <alignment horizontal="right" vertical="center" wrapText="1"/>
      <protection/>
    </xf>
    <xf numFmtId="4" fontId="15" fillId="0" borderId="0" xfId="34" applyNumberFormat="1" applyFont="1" applyFill="1" applyBorder="1" applyAlignment="1">
      <alignment horizontal="right" wrapText="1"/>
      <protection/>
    </xf>
    <xf numFmtId="0" fontId="20" fillId="0" borderId="0" xfId="27" applyFont="1" applyFill="1" applyBorder="1" applyAlignment="1">
      <alignment vertical="center" wrapText="1"/>
      <protection/>
    </xf>
    <xf numFmtId="0" fontId="21" fillId="0" borderId="0" xfId="27" applyFont="1" applyBorder="1" applyAlignment="1">
      <alignment vertical="center"/>
      <protection/>
    </xf>
    <xf numFmtId="0" fontId="21" fillId="0" borderId="0" xfId="27" applyFont="1" applyBorder="1" applyAlignment="1">
      <alignment vertical="center" wrapText="1"/>
      <protection/>
    </xf>
    <xf numFmtId="0" fontId="21" fillId="0" borderId="0" xfId="27" applyFont="1" applyFill="1" applyBorder="1" applyAlignment="1">
      <alignment vertical="center"/>
      <protection/>
    </xf>
    <xf numFmtId="0" fontId="7" fillId="0" borderId="0" xfId="34" applyFont="1">
      <alignment/>
      <protection/>
    </xf>
    <xf numFmtId="4" fontId="11" fillId="0" borderId="0" xfId="34" applyNumberFormat="1" applyFont="1" applyFill="1" applyBorder="1" applyAlignment="1">
      <alignment horizontal="right" wrapText="1"/>
      <protection/>
    </xf>
    <xf numFmtId="4" fontId="11" fillId="0" borderId="0" xfId="34" applyNumberFormat="1" applyFont="1" applyFill="1" applyBorder="1" applyAlignment="1">
      <alignment horizontal="right" vertical="center" wrapText="1"/>
      <protection/>
    </xf>
    <xf numFmtId="0" fontId="11" fillId="0" borderId="0" xfId="34" applyFont="1" applyFill="1" applyBorder="1" applyAlignment="1">
      <alignment horizontal="left" vertical="center" wrapText="1"/>
      <protection/>
    </xf>
    <xf numFmtId="4" fontId="15" fillId="0" borderId="0" xfId="36" applyNumberFormat="1" applyFont="1" applyFill="1" applyBorder="1" applyAlignment="1">
      <alignment horizontal="right" wrapText="1"/>
    </xf>
    <xf numFmtId="2" fontId="15" fillId="0" borderId="0" xfId="34" applyNumberFormat="1" applyFont="1" applyFill="1" applyBorder="1" applyAlignment="1">
      <alignment horizontal="right" wrapText="1"/>
      <protection/>
    </xf>
    <xf numFmtId="0" fontId="22" fillId="0" borderId="0" xfId="34" applyFont="1" applyFill="1" applyBorder="1" applyAlignment="1">
      <alignment horizontal="left" vertical="center" wrapText="1"/>
      <protection/>
    </xf>
    <xf numFmtId="4" fontId="22" fillId="0" borderId="0" xfId="36" applyNumberFormat="1" applyFont="1" applyFill="1" applyBorder="1" applyAlignment="1">
      <alignment horizontal="right" wrapText="1"/>
    </xf>
    <xf numFmtId="2" fontId="22" fillId="0" borderId="0" xfId="34" applyNumberFormat="1" applyFont="1" applyFill="1" applyBorder="1" applyAlignment="1">
      <alignment horizontal="right"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0" fontId="10" fillId="0" borderId="2" xfId="37" applyFont="1" applyFill="1" applyBorder="1" applyAlignment="1">
      <alignment horizontal="center" vertical="center" wrapText="1"/>
      <protection/>
    </xf>
    <xf numFmtId="0" fontId="7" fillId="0" borderId="0" xfId="37" applyFont="1">
      <alignment/>
      <protection/>
    </xf>
    <xf numFmtId="0" fontId="23" fillId="0" borderId="0" xfId="27" applyFont="1" applyFill="1" applyBorder="1">
      <alignment/>
      <protection/>
    </xf>
    <xf numFmtId="0" fontId="14" fillId="0" borderId="0" xfId="37" applyFont="1">
      <alignment/>
      <protection/>
    </xf>
    <xf numFmtId="0" fontId="23" fillId="0" borderId="0" xfId="27" applyFont="1" applyFill="1" applyBorder="1" applyAlignment="1">
      <alignment horizontal="left"/>
      <protection/>
    </xf>
    <xf numFmtId="0" fontId="10" fillId="0" borderId="0" xfId="37" applyFont="1" applyAlignment="1">
      <alignment vertical="center"/>
      <protection/>
    </xf>
    <xf numFmtId="0" fontId="23" fillId="0" borderId="0" xfId="27" applyFont="1" applyFill="1" applyBorder="1" applyAlignment="1">
      <alignment horizontal="left" wrapText="1"/>
      <protection/>
    </xf>
    <xf numFmtId="0" fontId="8" fillId="0" borderId="0" xfId="37" applyFont="1" applyAlignment="1">
      <alignment/>
      <protection/>
    </xf>
    <xf numFmtId="0" fontId="8" fillId="0" borderId="0" xfId="37" applyFont="1" applyAlignment="1">
      <alignment vertical="center"/>
      <protection/>
    </xf>
    <xf numFmtId="0" fontId="12" fillId="0" borderId="0" xfId="37" applyFont="1" applyAlignment="1">
      <alignment vertical="center"/>
      <protection/>
    </xf>
    <xf numFmtId="0" fontId="12" fillId="0" borderId="0" xfId="37" applyFont="1">
      <alignment/>
      <protection/>
    </xf>
    <xf numFmtId="0" fontId="3" fillId="0" borderId="1" xfId="34" applyFont="1" applyBorder="1">
      <alignment/>
      <protection/>
    </xf>
    <xf numFmtId="49" fontId="3" fillId="0" borderId="2" xfId="34" applyNumberFormat="1" applyFont="1" applyFill="1" applyBorder="1" applyAlignment="1">
      <alignment horizontal="left" vertical="center" wrapText="1"/>
      <protection/>
    </xf>
    <xf numFmtId="49" fontId="3" fillId="0" borderId="3" xfId="34" applyNumberFormat="1" applyFont="1" applyFill="1" applyBorder="1" applyAlignment="1">
      <alignment horizontal="left" vertical="center" wrapText="1"/>
      <protection/>
    </xf>
    <xf numFmtId="0" fontId="3" fillId="0" borderId="0" xfId="34" applyFont="1" applyFill="1">
      <alignment/>
      <protection/>
    </xf>
    <xf numFmtId="0" fontId="3" fillId="0" borderId="0" xfId="34" applyFont="1">
      <alignment/>
      <protection/>
    </xf>
    <xf numFmtId="49" fontId="3" fillId="0" borderId="1" xfId="34" applyNumberFormat="1" applyFont="1" applyFill="1" applyBorder="1" applyAlignment="1">
      <alignment horizontal="left" vertical="center" wrapText="1"/>
      <protection/>
    </xf>
    <xf numFmtId="4" fontId="3" fillId="0" borderId="1" xfId="34" applyNumberFormat="1" applyFont="1" applyFill="1" applyBorder="1" applyAlignment="1">
      <alignment horizontal="right" vertical="center" wrapText="1"/>
      <protection/>
    </xf>
    <xf numFmtId="0" fontId="3" fillId="0" borderId="1" xfId="34" applyFont="1" applyFill="1" applyBorder="1">
      <alignment/>
      <protection/>
    </xf>
    <xf numFmtId="0" fontId="3" fillId="0" borderId="4" xfId="27" applyFont="1" applyBorder="1" applyAlignment="1">
      <alignment vertical="top"/>
      <protection/>
    </xf>
    <xf numFmtId="0" fontId="3" fillId="0" borderId="5" xfId="27" applyFont="1" applyBorder="1" applyAlignment="1">
      <alignment vertical="top"/>
      <protection/>
    </xf>
    <xf numFmtId="0" fontId="3" fillId="0" borderId="0" xfId="27" applyFont="1" applyBorder="1" applyAlignment="1">
      <alignment vertical="top"/>
      <protection/>
    </xf>
    <xf numFmtId="0" fontId="3" fillId="0" borderId="6" xfId="27" applyFont="1" applyBorder="1" applyAlignment="1">
      <alignment vertical="top"/>
      <protection/>
    </xf>
    <xf numFmtId="0" fontId="3" fillId="0" borderId="0" xfId="27" applyFont="1" applyBorder="1" applyAlignment="1">
      <alignment vertical="top" wrapText="1"/>
      <protection/>
    </xf>
    <xf numFmtId="0" fontId="3" fillId="0" borderId="6" xfId="27" applyFont="1" applyBorder="1" applyAlignment="1">
      <alignment vertical="top"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2" fillId="0" borderId="0" xfId="35" applyFont="1" applyFill="1" applyBorder="1" applyAlignment="1">
      <alignment vertical="top"/>
      <protection/>
    </xf>
    <xf numFmtId="0" fontId="2" fillId="0" borderId="7" xfId="35" applyFont="1" applyFill="1" applyBorder="1" applyAlignment="1">
      <alignment vertical="top"/>
      <protection/>
    </xf>
    <xf numFmtId="4" fontId="3" fillId="0" borderId="1" xfId="34" applyNumberFormat="1" applyFont="1" applyFill="1" applyBorder="1" applyAlignment="1">
      <alignment horizontal="right" wrapText="1"/>
      <protection/>
    </xf>
    <xf numFmtId="0" fontId="3" fillId="0" borderId="3" xfId="34" applyFont="1" applyFill="1" applyBorder="1" applyAlignment="1">
      <alignment horizontal="left" vertical="center" wrapText="1"/>
      <protection/>
    </xf>
    <xf numFmtId="0" fontId="3" fillId="0" borderId="9" xfId="34" applyFont="1" applyFill="1" applyBorder="1" applyAlignment="1">
      <alignment horizontal="left" vertical="center" wrapText="1"/>
      <protection/>
    </xf>
    <xf numFmtId="0" fontId="5" fillId="0" borderId="0" xfId="34" applyFont="1" applyFill="1">
      <alignment/>
      <protection/>
    </xf>
    <xf numFmtId="4" fontId="3" fillId="0" borderId="0" xfId="34" applyNumberFormat="1" applyFont="1" applyFill="1">
      <alignment/>
      <protection/>
    </xf>
    <xf numFmtId="4" fontId="3" fillId="0" borderId="1" xfId="34" applyNumberFormat="1" applyFont="1" applyFill="1" applyBorder="1">
      <alignment/>
      <protection/>
    </xf>
    <xf numFmtId="0" fontId="3" fillId="0" borderId="0" xfId="34" applyFont="1" applyBorder="1">
      <alignment/>
      <protection/>
    </xf>
    <xf numFmtId="4" fontId="3" fillId="0" borderId="0" xfId="34" applyNumberFormat="1" applyFont="1">
      <alignment/>
      <protection/>
    </xf>
    <xf numFmtId="4" fontId="3" fillId="0" borderId="1" xfId="34" applyNumberFormat="1" applyFont="1" applyFill="1" applyBorder="1" applyAlignment="1">
      <alignment wrapText="1"/>
      <protection/>
    </xf>
    <xf numFmtId="4" fontId="3" fillId="0" borderId="1" xfId="34" applyNumberFormat="1" applyFont="1" applyBorder="1" applyAlignment="1">
      <alignment wrapText="1"/>
      <protection/>
    </xf>
    <xf numFmtId="0" fontId="3" fillId="0" borderId="1" xfId="34" applyFont="1" applyBorder="1" applyAlignment="1">
      <alignment horizontal="left" wrapText="1"/>
      <protection/>
    </xf>
    <xf numFmtId="0" fontId="3" fillId="0" borderId="10" xfId="27" applyFont="1" applyFill="1" applyBorder="1" applyAlignment="1">
      <alignment horizontal="left" vertical="center"/>
      <protection/>
    </xf>
    <xf numFmtId="0" fontId="3" fillId="0" borderId="0" xfId="27" applyFont="1" applyFill="1" applyBorder="1" applyAlignment="1">
      <alignment horizontal="left" vertical="center"/>
      <protection/>
    </xf>
    <xf numFmtId="0" fontId="3" fillId="0" borderId="6" xfId="27" applyFont="1" applyFill="1" applyBorder="1" applyAlignment="1">
      <alignment horizontal="left" vertical="center"/>
      <protection/>
    </xf>
    <xf numFmtId="0" fontId="5" fillId="0" borderId="0" xfId="34" applyFont="1">
      <alignment/>
      <protection/>
    </xf>
    <xf numFmtId="0" fontId="3" fillId="0" borderId="1" xfId="34" applyFont="1" applyBorder="1" applyAlignment="1">
      <alignment vertical="top"/>
      <protection/>
    </xf>
    <xf numFmtId="0" fontId="3" fillId="0" borderId="1" xfId="34" applyFont="1" applyFill="1" applyBorder="1" applyAlignment="1">
      <alignment vertical="top"/>
      <protection/>
    </xf>
    <xf numFmtId="0" fontId="2" fillId="0" borderId="1" xfId="35" applyFont="1" applyFill="1" applyBorder="1" applyAlignment="1">
      <alignment/>
      <protection/>
    </xf>
    <xf numFmtId="0" fontId="2" fillId="0" borderId="11" xfId="35" applyFont="1" applyFill="1" applyBorder="1" applyAlignment="1">
      <alignment/>
      <protection/>
    </xf>
    <xf numFmtId="0" fontId="3" fillId="0" borderId="12" xfId="34" applyFont="1" applyFill="1" applyBorder="1" applyAlignment="1">
      <alignment horizontal="left" vertical="center" wrapText="1"/>
      <protection/>
    </xf>
    <xf numFmtId="4" fontId="5" fillId="0" borderId="0" xfId="34" applyNumberFormat="1" applyFont="1" applyFill="1" applyBorder="1" applyAlignment="1">
      <alignment horizontal="right" vertical="center" wrapText="1"/>
      <protection/>
    </xf>
    <xf numFmtId="4" fontId="5" fillId="0" borderId="0" xfId="34" applyNumberFormat="1" applyFont="1" applyFill="1" applyBorder="1" applyAlignment="1">
      <alignment horizontal="right" wrapText="1"/>
      <protection/>
    </xf>
    <xf numFmtId="0" fontId="2" fillId="0" borderId="0" xfId="35" applyFont="1" applyFill="1" applyBorder="1" applyAlignment="1">
      <alignment horizontal="left" vertical="top"/>
      <protection/>
    </xf>
    <xf numFmtId="0" fontId="5" fillId="0" borderId="0" xfId="34" applyFont="1" applyFill="1" applyBorder="1" applyAlignment="1">
      <alignment horizontal="left" vertical="center" wrapText="1"/>
      <protection/>
    </xf>
    <xf numFmtId="0" fontId="2" fillId="0" borderId="0" xfId="38" applyFont="1" applyFill="1" applyBorder="1" applyAlignment="1">
      <alignment vertical="top"/>
      <protection/>
    </xf>
    <xf numFmtId="0" fontId="3" fillId="0" borderId="1" xfId="37" applyFont="1" applyBorder="1" applyAlignment="1">
      <alignment horizontal="center"/>
      <protection/>
    </xf>
    <xf numFmtId="0" fontId="3" fillId="0" borderId="13" xfId="37" applyFont="1" applyBorder="1" applyAlignment="1">
      <alignment horizontal="center"/>
      <protection/>
    </xf>
    <xf numFmtId="0" fontId="3" fillId="0" borderId="14" xfId="37" applyFont="1" applyBorder="1" applyAlignment="1">
      <alignment horizontal="center"/>
      <protection/>
    </xf>
    <xf numFmtId="0" fontId="3" fillId="0" borderId="15" xfId="37" applyFont="1" applyFill="1" applyBorder="1" applyAlignment="1">
      <alignment horizontal="left" vertical="center" wrapText="1"/>
      <protection/>
    </xf>
    <xf numFmtId="4" fontId="3" fillId="0" borderId="14" xfId="37" applyNumberFormat="1" applyFont="1" applyFill="1" applyBorder="1" applyAlignment="1">
      <alignment horizontal="right" wrapText="1"/>
      <protection/>
    </xf>
    <xf numFmtId="0" fontId="3" fillId="0" borderId="16" xfId="37" applyFont="1" applyBorder="1" applyAlignment="1">
      <alignment horizontal="center"/>
      <protection/>
    </xf>
    <xf numFmtId="0" fontId="3" fillId="0" borderId="17" xfId="37" applyFont="1" applyBorder="1" applyAlignment="1">
      <alignment horizontal="center"/>
      <protection/>
    </xf>
    <xf numFmtId="0" fontId="3" fillId="0" borderId="18" xfId="37" applyFont="1" applyBorder="1" applyAlignment="1">
      <alignment horizontal="center"/>
      <protection/>
    </xf>
    <xf numFmtId="0" fontId="4" fillId="0" borderId="0" xfId="27" applyFont="1" applyFill="1" applyBorder="1" applyAlignment="1">
      <alignment horizontal="left"/>
      <protection/>
    </xf>
    <xf numFmtId="0" fontId="4" fillId="0" borderId="0" xfId="27" applyFont="1" applyFill="1" applyBorder="1">
      <alignment/>
      <protection/>
    </xf>
    <xf numFmtId="0" fontId="4" fillId="0" borderId="0" xfId="27" applyFont="1" applyFill="1" applyBorder="1" applyAlignment="1">
      <alignment horizontal="left" vertical="top" wrapText="1"/>
      <protection/>
    </xf>
    <xf numFmtId="0" fontId="4" fillId="0" borderId="0" xfId="27" applyFont="1" applyFill="1" applyBorder="1" applyAlignment="1">
      <alignment horizontal="left" vertical="top"/>
      <protection/>
    </xf>
    <xf numFmtId="0" fontId="4" fillId="0" borderId="0" xfId="27" applyFont="1" applyFill="1" applyBorder="1" applyAlignment="1">
      <alignment wrapText="1"/>
      <protection/>
    </xf>
    <xf numFmtId="0" fontId="2" fillId="0" borderId="0" xfId="27" applyFont="1" applyFill="1" applyBorder="1" applyAlignment="1">
      <alignment horizontal="left" wrapText="1"/>
      <protection/>
    </xf>
    <xf numFmtId="0" fontId="3" fillId="0" borderId="1" xfId="40" applyFont="1" applyFill="1" applyBorder="1">
      <alignment/>
      <protection/>
    </xf>
    <xf numFmtId="0" fontId="5" fillId="0" borderId="19" xfId="27" applyFont="1" applyFill="1" applyBorder="1" applyAlignment="1">
      <alignment horizontal="center" vertical="center" wrapText="1"/>
      <protection/>
    </xf>
    <xf numFmtId="0" fontId="5" fillId="0" borderId="20" xfId="27" applyFont="1" applyFill="1" applyBorder="1" applyAlignment="1">
      <alignment horizontal="left" vertical="center" wrapText="1"/>
      <protection/>
    </xf>
    <xf numFmtId="0" fontId="5" fillId="0" borderId="0" xfId="27" applyFont="1" applyFill="1" applyBorder="1" applyAlignment="1">
      <alignment horizontal="left" vertical="center" wrapText="1"/>
      <protection/>
    </xf>
    <xf numFmtId="4" fontId="5" fillId="0" borderId="0" xfId="27" applyNumberFormat="1" applyFont="1" applyFill="1" applyBorder="1" applyAlignment="1">
      <alignment horizontal="right" wrapText="1"/>
      <protection/>
    </xf>
    <xf numFmtId="0" fontId="4" fillId="0" borderId="0" xfId="27" applyFont="1" applyFill="1" applyBorder="1" applyAlignment="1">
      <alignment vertical="top"/>
      <protection/>
    </xf>
    <xf numFmtId="0" fontId="3" fillId="0" borderId="0" xfId="37" applyFont="1">
      <alignment/>
      <protection/>
    </xf>
    <xf numFmtId="0" fontId="27" fillId="0" borderId="0" xfId="37" applyFont="1">
      <alignment/>
      <protection/>
    </xf>
    <xf numFmtId="0" fontId="2" fillId="0" borderId="0" xfId="37" applyFont="1" applyAlignment="1">
      <alignment horizontal="left" vertical="center" wrapText="1"/>
      <protection/>
    </xf>
    <xf numFmtId="0" fontId="25" fillId="0" borderId="21" xfId="27" applyFont="1" applyBorder="1" applyAlignment="1">
      <alignment vertical="top"/>
      <protection/>
    </xf>
    <xf numFmtId="0" fontId="3" fillId="0" borderId="0" xfId="37" applyFont="1" applyBorder="1">
      <alignment/>
      <protection/>
    </xf>
    <xf numFmtId="0" fontId="3" fillId="0" borderId="22" xfId="37" applyFont="1" applyBorder="1">
      <alignment/>
      <protection/>
    </xf>
    <xf numFmtId="0" fontId="3" fillId="0" borderId="21" xfId="27" applyFont="1" applyBorder="1" applyAlignment="1">
      <alignment vertical="top"/>
      <protection/>
    </xf>
    <xf numFmtId="0" fontId="3" fillId="0" borderId="22" xfId="27" applyFont="1" applyBorder="1" applyAlignment="1">
      <alignment vertical="top"/>
      <protection/>
    </xf>
    <xf numFmtId="0" fontId="25" fillId="0" borderId="23" xfId="27" applyFont="1" applyBorder="1" applyAlignment="1">
      <alignment vertical="top"/>
      <protection/>
    </xf>
    <xf numFmtId="0" fontId="3" fillId="0" borderId="24" xfId="37" applyFont="1" applyBorder="1">
      <alignment/>
      <protection/>
    </xf>
    <xf numFmtId="0" fontId="3" fillId="0" borderId="25" xfId="37" applyFont="1" applyBorder="1">
      <alignment/>
      <protection/>
    </xf>
    <xf numFmtId="0" fontId="8" fillId="0" borderId="0" xfId="34" applyFont="1" applyAlignment="1">
      <alignment horizontal="center"/>
      <protection/>
    </xf>
    <xf numFmtId="0" fontId="5" fillId="2" borderId="1" xfId="34" applyFont="1" applyFill="1" applyBorder="1" applyAlignment="1">
      <alignment horizontal="center" vertical="center"/>
      <protection/>
    </xf>
    <xf numFmtId="0" fontId="5" fillId="2" borderId="26"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8" fillId="0" borderId="0" xfId="34" applyFont="1" applyAlignment="1">
      <alignment vertical="center"/>
      <protection/>
    </xf>
    <xf numFmtId="0" fontId="8" fillId="0" borderId="0" xfId="34" applyFont="1">
      <alignment/>
      <protection/>
    </xf>
    <xf numFmtId="0" fontId="5" fillId="2" borderId="1" xfId="34" applyFont="1" applyFill="1" applyBorder="1" applyAlignment="1">
      <alignment horizontal="center" vertical="center" wrapText="1"/>
      <protection/>
    </xf>
    <xf numFmtId="0" fontId="28" fillId="0" borderId="0" xfId="34" applyFont="1">
      <alignment/>
      <protection/>
    </xf>
    <xf numFmtId="0" fontId="28" fillId="0" borderId="0" xfId="37" applyFont="1">
      <alignment/>
      <protection/>
    </xf>
    <xf numFmtId="0" fontId="5" fillId="2" borderId="1" xfId="37" applyFont="1" applyFill="1" applyBorder="1" applyAlignment="1">
      <alignment horizontal="center" vertical="center"/>
      <protection/>
    </xf>
    <xf numFmtId="0" fontId="5" fillId="2" borderId="26" xfId="37" applyFont="1" applyFill="1" applyBorder="1" applyAlignment="1">
      <alignment horizontal="center" vertical="center"/>
      <protection/>
    </xf>
    <xf numFmtId="0" fontId="5" fillId="2" borderId="1" xfId="39" applyNumberFormat="1" applyFont="1" applyFill="1" applyBorder="1" applyAlignment="1">
      <alignment horizontal="center" vertical="center" wrapText="1"/>
    </xf>
    <xf numFmtId="0" fontId="5" fillId="2" borderId="27" xfId="27" applyFont="1" applyFill="1" applyBorder="1" applyAlignment="1">
      <alignment horizontal="center" vertical="center" wrapText="1"/>
      <protection/>
    </xf>
    <xf numFmtId="0" fontId="5" fillId="2" borderId="28" xfId="27" applyFont="1" applyFill="1" applyBorder="1" applyAlignment="1">
      <alignment horizontal="center" vertical="center" wrapText="1"/>
      <protection/>
    </xf>
    <xf numFmtId="0" fontId="4" fillId="0" borderId="0" xfId="31" applyFont="1" applyBorder="1" applyAlignment="1">
      <alignment vertical="center"/>
      <protection/>
    </xf>
    <xf numFmtId="0" fontId="13" fillId="0" borderId="0" xfId="34" applyFont="1">
      <alignment/>
      <protection/>
    </xf>
    <xf numFmtId="4" fontId="5" fillId="2" borderId="1" xfId="36" applyNumberFormat="1" applyFont="1" applyFill="1" applyBorder="1" applyAlignment="1">
      <alignment horizontal="center" vertical="center" wrapText="1"/>
    </xf>
    <xf numFmtId="0" fontId="5" fillId="2" borderId="1" xfId="34" applyFont="1" applyFill="1" applyBorder="1" applyAlignment="1">
      <alignment horizontal="center" vertical="center"/>
      <protection/>
    </xf>
    <xf numFmtId="0" fontId="5" fillId="2" borderId="1" xfId="34" applyFont="1" applyFill="1" applyBorder="1" applyAlignment="1">
      <alignment horizontal="center" vertical="center"/>
      <protection/>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4" fontId="11" fillId="0" borderId="1" xfId="0" applyNumberFormat="1" applyFont="1" applyBorder="1" applyAlignment="1">
      <alignment horizontal="center" vertical="top" wrapText="1"/>
    </xf>
    <xf numFmtId="4" fontId="11" fillId="0" borderId="1" xfId="0" applyNumberFormat="1" applyFont="1" applyBorder="1" applyAlignment="1">
      <alignment vertical="top" wrapText="1"/>
    </xf>
    <xf numFmtId="0" fontId="5" fillId="0" borderId="1" xfId="34" applyFont="1" applyBorder="1" applyAlignment="1">
      <alignment horizontal="left" vertical="center" wrapText="1"/>
      <protection/>
    </xf>
    <xf numFmtId="4" fontId="5" fillId="0" borderId="1" xfId="34" applyNumberFormat="1" applyFont="1" applyBorder="1" applyAlignment="1">
      <alignment horizontal="right" vertical="center" wrapText="1"/>
      <protection/>
    </xf>
    <xf numFmtId="49" fontId="3" fillId="0" borderId="1" xfId="34" applyNumberFormat="1" applyFont="1" applyBorder="1" applyAlignment="1">
      <alignment horizontal="left" vertical="center" wrapText="1"/>
      <protection/>
    </xf>
    <xf numFmtId="4" fontId="3" fillId="0" borderId="1" xfId="34" applyNumberFormat="1" applyFont="1" applyBorder="1" applyAlignment="1">
      <alignment horizontal="right" vertical="center" wrapText="1"/>
      <protection/>
    </xf>
    <xf numFmtId="0" fontId="3" fillId="0" borderId="1" xfId="34" applyFont="1" applyBorder="1" applyAlignment="1">
      <alignment horizontal="left" vertical="center" wrapText="1"/>
      <protection/>
    </xf>
    <xf numFmtId="0" fontId="10" fillId="0" borderId="1" xfId="0" applyFont="1" applyBorder="1" applyAlignment="1">
      <alignment horizontal="justify" vertical="top" wrapText="1"/>
    </xf>
    <xf numFmtId="0" fontId="0" fillId="0" borderId="1" xfId="34" applyBorder="1">
      <alignment/>
      <protection/>
    </xf>
    <xf numFmtId="0" fontId="5" fillId="0" borderId="1" xfId="34" applyFont="1" applyBorder="1">
      <alignment/>
      <protection/>
    </xf>
    <xf numFmtId="0" fontId="3" fillId="0" borderId="29" xfId="34" applyFont="1" applyBorder="1">
      <alignment/>
      <protection/>
    </xf>
    <xf numFmtId="49" fontId="3" fillId="0" borderId="29" xfId="34" applyNumberFormat="1" applyFont="1" applyBorder="1" applyAlignment="1">
      <alignment horizontal="left" vertical="center" wrapText="1"/>
      <protection/>
    </xf>
    <xf numFmtId="4" fontId="3" fillId="0" borderId="29" xfId="34" applyNumberFormat="1" applyFont="1" applyBorder="1" applyAlignment="1">
      <alignment wrapText="1"/>
      <protection/>
    </xf>
    <xf numFmtId="4" fontId="3" fillId="0" borderId="26" xfId="34" applyNumberFormat="1" applyFont="1" applyBorder="1" applyAlignment="1">
      <alignment wrapText="1"/>
      <protection/>
    </xf>
    <xf numFmtId="4" fontId="5" fillId="0" borderId="1" xfId="34" applyNumberFormat="1" applyFont="1" applyBorder="1" applyAlignment="1">
      <alignment horizontal="center" wrapText="1"/>
      <protection/>
    </xf>
    <xf numFmtId="0" fontId="5" fillId="0" borderId="12" xfId="34" applyFont="1" applyBorder="1" applyAlignment="1">
      <alignment horizontal="left" vertical="center" wrapText="1"/>
      <protection/>
    </xf>
    <xf numFmtId="4" fontId="5" fillId="0" borderId="1" xfId="34" applyNumberFormat="1" applyFont="1" applyBorder="1" applyAlignment="1">
      <alignment horizontal="right" wrapText="1"/>
      <protection/>
    </xf>
    <xf numFmtId="4" fontId="11" fillId="0" borderId="26" xfId="0" applyNumberFormat="1" applyFont="1" applyBorder="1" applyAlignment="1">
      <alignment horizontal="center" vertical="top" wrapText="1"/>
    </xf>
    <xf numFmtId="0" fontId="11" fillId="0" borderId="30" xfId="0" applyFont="1" applyBorder="1" applyAlignment="1">
      <alignment horizontal="left" vertical="top" wrapText="1"/>
    </xf>
    <xf numFmtId="4" fontId="11" fillId="0" borderId="26" xfId="0" applyNumberFormat="1" applyFont="1" applyBorder="1" applyAlignment="1">
      <alignment horizontal="center" vertical="center" wrapText="1"/>
    </xf>
    <xf numFmtId="0" fontId="11" fillId="0" borderId="1" xfId="0" applyFont="1" applyBorder="1" applyAlignment="1">
      <alignment horizontal="left" vertical="top" wrapText="1"/>
    </xf>
    <xf numFmtId="4" fontId="11" fillId="0" borderId="31" xfId="0" applyNumberFormat="1" applyFont="1" applyBorder="1" applyAlignment="1">
      <alignment vertical="center" wrapText="1"/>
    </xf>
    <xf numFmtId="0" fontId="12" fillId="0" borderId="8" xfId="0" applyFont="1" applyBorder="1" applyAlignment="1">
      <alignment vertical="top" wrapText="1"/>
    </xf>
    <xf numFmtId="0" fontId="12" fillId="0" borderId="30" xfId="0" applyFont="1" applyBorder="1" applyAlignment="1">
      <alignment vertical="top" wrapText="1"/>
    </xf>
    <xf numFmtId="0" fontId="11" fillId="0" borderId="32" xfId="0" applyFont="1" applyBorder="1" applyAlignment="1">
      <alignment vertical="top" wrapText="1"/>
    </xf>
    <xf numFmtId="0" fontId="11" fillId="0" borderId="1" xfId="0" applyFont="1" applyBorder="1" applyAlignment="1">
      <alignment vertical="top" wrapText="1"/>
    </xf>
    <xf numFmtId="0" fontId="11" fillId="0" borderId="33" xfId="0" applyFont="1" applyBorder="1" applyAlignment="1">
      <alignment vertical="top" wrapText="1"/>
    </xf>
    <xf numFmtId="0" fontId="11" fillId="0" borderId="34" xfId="0" applyFont="1" applyBorder="1" applyAlignment="1">
      <alignment vertical="top" wrapText="1"/>
    </xf>
    <xf numFmtId="0" fontId="11" fillId="0" borderId="35" xfId="0" applyFont="1" applyBorder="1" applyAlignment="1">
      <alignment horizontal="justify" vertical="top" wrapText="1"/>
    </xf>
    <xf numFmtId="4" fontId="28" fillId="0" borderId="35" xfId="0" applyNumberFormat="1" applyFont="1" applyBorder="1" applyAlignment="1">
      <alignment vertical="top" wrapText="1"/>
    </xf>
    <xf numFmtId="4" fontId="11" fillId="0" borderId="1" xfId="0" applyNumberFormat="1" applyFont="1" applyBorder="1" applyAlignment="1">
      <alignment vertical="center" wrapText="1"/>
    </xf>
    <xf numFmtId="4" fontId="28" fillId="0" borderId="1" xfId="0" applyNumberFormat="1" applyFont="1" applyBorder="1" applyAlignment="1">
      <alignment vertical="top" wrapText="1"/>
    </xf>
    <xf numFmtId="4" fontId="11" fillId="0" borderId="1" xfId="0" applyNumberFormat="1" applyFont="1" applyBorder="1" applyAlignment="1">
      <alignment horizontal="right" vertical="top" wrapText="1"/>
    </xf>
    <xf numFmtId="49" fontId="5" fillId="0" borderId="1" xfId="34" applyNumberFormat="1" applyFont="1" applyBorder="1" applyAlignment="1">
      <alignment horizontal="left" vertical="center" wrapText="1"/>
      <protection/>
    </xf>
    <xf numFmtId="0" fontId="11" fillId="0" borderId="1" xfId="34" applyFont="1" applyBorder="1">
      <alignment/>
      <protection/>
    </xf>
    <xf numFmtId="49" fontId="10" fillId="0" borderId="1" xfId="34" applyNumberFormat="1" applyFont="1" applyBorder="1" applyAlignment="1">
      <alignment horizontal="left" vertical="center" wrapText="1"/>
      <protection/>
    </xf>
    <xf numFmtId="4" fontId="11" fillId="0" borderId="1" xfId="34" applyNumberFormat="1" applyFont="1" applyBorder="1" applyAlignment="1">
      <alignment horizontal="center" wrapText="1"/>
      <protection/>
    </xf>
    <xf numFmtId="0" fontId="11" fillId="0" borderId="1" xfId="0" applyFont="1" applyBorder="1" applyAlignment="1">
      <alignment horizontal="justify" vertical="top" wrapText="1"/>
    </xf>
    <xf numFmtId="0" fontId="3" fillId="0" borderId="1" xfId="34" applyFont="1" applyBorder="1" applyAlignment="1">
      <alignment horizontal="center" vertical="center"/>
      <protection/>
    </xf>
    <xf numFmtId="0" fontId="3" fillId="0" borderId="1" xfId="34" applyFont="1" applyBorder="1" applyAlignment="1">
      <alignment vertical="center" wrapText="1"/>
      <protection/>
    </xf>
    <xf numFmtId="0" fontId="8" fillId="0" borderId="0" xfId="34" applyFont="1" applyAlignment="1">
      <alignment/>
      <protection/>
    </xf>
    <xf numFmtId="4" fontId="3" fillId="0" borderId="1" xfId="34" applyNumberFormat="1" applyFont="1" applyBorder="1" applyAlignment="1">
      <alignment vertical="center" wrapText="1"/>
      <protection/>
    </xf>
    <xf numFmtId="0" fontId="3" fillId="0" borderId="1" xfId="34" applyFont="1" applyBorder="1" applyAlignment="1">
      <alignment horizontal="left" vertical="center"/>
      <protection/>
    </xf>
    <xf numFmtId="4"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4" fontId="3" fillId="0" borderId="1" xfId="34" applyNumberFormat="1" applyFont="1" applyBorder="1" applyAlignment="1">
      <alignment horizontal="left" wrapText="1"/>
      <protection/>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3" fillId="0" borderId="26" xfId="34" applyFont="1" applyBorder="1" applyAlignment="1">
      <alignment horizontal="left" vertical="center"/>
      <protection/>
    </xf>
    <xf numFmtId="4" fontId="3" fillId="0" borderId="1" xfId="36" applyNumberFormat="1" applyFont="1" applyBorder="1" applyAlignment="1">
      <alignment horizontal="left" vertical="center" wrapText="1"/>
    </xf>
    <xf numFmtId="4" fontId="3" fillId="0" borderId="1" xfId="36" applyNumberFormat="1" applyFont="1" applyBorder="1" applyAlignment="1">
      <alignment horizontal="center" vertical="center" wrapText="1"/>
    </xf>
    <xf numFmtId="0" fontId="0" fillId="0" borderId="1" xfId="34" applyFont="1" applyBorder="1" applyAlignment="1">
      <alignment wrapText="1"/>
      <protection/>
    </xf>
    <xf numFmtId="4" fontId="5" fillId="0" borderId="1" xfId="36" applyNumberFormat="1" applyFont="1" applyBorder="1" applyAlignment="1">
      <alignment horizontal="center" vertical="center" wrapText="1"/>
    </xf>
    <xf numFmtId="4" fontId="30" fillId="0" borderId="1" xfId="34" applyNumberFormat="1" applyFont="1" applyFill="1" applyBorder="1" applyAlignment="1">
      <alignment horizontal="right" vertical="center" wrapText="1"/>
      <protection/>
    </xf>
    <xf numFmtId="0" fontId="28" fillId="0" borderId="1" xfId="0" applyFont="1" applyBorder="1" applyAlignment="1">
      <alignment vertical="top" wrapText="1"/>
    </xf>
    <xf numFmtId="4" fontId="5" fillId="0" borderId="1" xfId="34" applyNumberFormat="1" applyFont="1" applyBorder="1" applyAlignment="1">
      <alignment horizontal="center" vertical="center" wrapText="1"/>
      <protection/>
    </xf>
    <xf numFmtId="0" fontId="11"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left"/>
    </xf>
    <xf numFmtId="4" fontId="3" fillId="0" borderId="1" xfId="34" applyNumberFormat="1" applyFont="1" applyBorder="1" applyAlignment="1">
      <alignment horizontal="right" wrapText="1"/>
      <protection/>
    </xf>
    <xf numFmtId="0" fontId="0" fillId="0" borderId="1" xfId="0" applyBorder="1"/>
    <xf numFmtId="0" fontId="28" fillId="0" borderId="1" xfId="0" applyFont="1" applyBorder="1" applyAlignment="1">
      <alignment horizontal="left"/>
    </xf>
    <xf numFmtId="4" fontId="0" fillId="0" borderId="1" xfId="0" applyNumberFormat="1" applyBorder="1"/>
    <xf numFmtId="0" fontId="28" fillId="0" borderId="1" xfId="0" applyFont="1" applyBorder="1" applyAlignment="1">
      <alignment vertical="center"/>
    </xf>
    <xf numFmtId="4" fontId="28" fillId="0" borderId="1" xfId="0" applyNumberFormat="1" applyFont="1" applyBorder="1"/>
    <xf numFmtId="0" fontId="11" fillId="0" borderId="1" xfId="0" applyFont="1" applyBorder="1" applyAlignment="1">
      <alignment horizontal="center" vertical="top" wrapText="1"/>
    </xf>
    <xf numFmtId="49" fontId="3" fillId="0" borderId="2" xfId="34" applyNumberFormat="1" applyFont="1" applyBorder="1" applyAlignment="1">
      <alignment horizontal="left" vertical="center" wrapText="1"/>
      <protection/>
    </xf>
    <xf numFmtId="0" fontId="3" fillId="0" borderId="3" xfId="34" applyFont="1" applyBorder="1" applyAlignment="1">
      <alignment horizontal="left" vertical="center" wrapText="1"/>
      <protection/>
    </xf>
    <xf numFmtId="4" fontId="3" fillId="0" borderId="1" xfId="34" applyNumberFormat="1" applyFont="1" applyBorder="1" applyAlignment="1">
      <alignment horizontal="center" vertical="center" wrapText="1"/>
      <protection/>
    </xf>
    <xf numFmtId="0" fontId="4" fillId="0" borderId="1" xfId="31" applyFont="1" applyBorder="1" applyAlignment="1">
      <alignment vertical="center"/>
      <protection/>
    </xf>
    <xf numFmtId="0" fontId="3" fillId="0" borderId="1" xfId="34" applyFont="1" applyFill="1" applyBorder="1" applyAlignment="1">
      <alignment horizontal="left" vertical="center" wrapText="1"/>
      <protection/>
    </xf>
    <xf numFmtId="4" fontId="31" fillId="0" borderId="1" xfId="31" applyNumberFormat="1" applyFont="1" applyBorder="1" applyAlignment="1">
      <alignment vertical="center"/>
      <protection/>
    </xf>
    <xf numFmtId="0" fontId="3" fillId="0" borderId="33" xfId="34" applyFont="1" applyBorder="1">
      <alignment/>
      <protection/>
    </xf>
    <xf numFmtId="43" fontId="0" fillId="0" borderId="1" xfId="48" applyFont="1" applyBorder="1"/>
    <xf numFmtId="10" fontId="3" fillId="0" borderId="26" xfId="49" applyNumberFormat="1" applyFont="1" applyBorder="1" applyAlignment="1">
      <alignment horizontal="center" vertical="center" wrapText="1"/>
    </xf>
    <xf numFmtId="43" fontId="0" fillId="0" borderId="1" xfId="48" applyBorder="1"/>
    <xf numFmtId="4" fontId="3" fillId="0" borderId="36" xfId="34" applyNumberFormat="1" applyFont="1" applyBorder="1" applyAlignment="1">
      <alignment horizontal="right" vertical="center" wrapText="1"/>
      <protection/>
    </xf>
    <xf numFmtId="10" fontId="3" fillId="0" borderId="1" xfId="49" applyNumberFormat="1" applyFont="1" applyBorder="1" applyAlignment="1">
      <alignment horizontal="center" vertical="center" wrapText="1"/>
    </xf>
    <xf numFmtId="43" fontId="0" fillId="0" borderId="1" xfId="34" applyNumberFormat="1" applyBorder="1">
      <alignment/>
      <protection/>
    </xf>
    <xf numFmtId="4" fontId="10" fillId="0" borderId="1" xfId="34" applyNumberFormat="1" applyFont="1" applyBorder="1" applyAlignment="1">
      <alignment horizontal="center" vertical="center" wrapText="1"/>
      <protection/>
    </xf>
    <xf numFmtId="0" fontId="5" fillId="0" borderId="33" xfId="0" applyFont="1" applyBorder="1" applyAlignment="1">
      <alignment vertical="top" wrapText="1"/>
    </xf>
    <xf numFmtId="43" fontId="5" fillId="0" borderId="1" xfId="48" applyFont="1" applyBorder="1" applyAlignment="1">
      <alignment horizontal="right" vertical="top"/>
    </xf>
    <xf numFmtId="165" fontId="5" fillId="0" borderId="1" xfId="0" applyNumberFormat="1" applyFont="1" applyBorder="1" applyAlignment="1">
      <alignment horizontal="right" vertical="top"/>
    </xf>
    <xf numFmtId="0" fontId="4" fillId="0" borderId="33" xfId="0" applyFont="1" applyBorder="1" applyAlignment="1">
      <alignment vertical="top" wrapText="1"/>
    </xf>
    <xf numFmtId="43" fontId="3" fillId="0" borderId="1" xfId="48" applyFont="1" applyBorder="1" applyAlignment="1">
      <alignment horizontal="right" vertical="top"/>
    </xf>
    <xf numFmtId="43" fontId="0" fillId="0" borderId="1" xfId="48" applyBorder="1" applyAlignment="1">
      <alignment vertical="center"/>
    </xf>
    <xf numFmtId="165" fontId="3" fillId="0" borderId="1" xfId="0" applyNumberFormat="1" applyFont="1" applyBorder="1" applyAlignment="1" applyProtection="1">
      <alignment horizontal="right" vertical="top"/>
      <protection locked="0"/>
    </xf>
    <xf numFmtId="43" fontId="3" fillId="0" borderId="1" xfId="48" applyFont="1" applyBorder="1" applyAlignment="1" applyProtection="1">
      <alignment horizontal="right" vertical="top"/>
      <protection locked="0"/>
    </xf>
    <xf numFmtId="166" fontId="0" fillId="0" borderId="1" xfId="48" applyNumberFormat="1" applyBorder="1" applyAlignment="1">
      <alignment vertical="center"/>
    </xf>
    <xf numFmtId="166" fontId="0" fillId="0" borderId="1" xfId="48" applyNumberFormat="1" applyBorder="1"/>
    <xf numFmtId="165" fontId="3" fillId="0" borderId="1" xfId="0" applyNumberFormat="1" applyFont="1" applyBorder="1" applyAlignment="1">
      <alignment horizontal="right" vertical="top"/>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43" fontId="5" fillId="0" borderId="1" xfId="48" applyFont="1" applyBorder="1" applyAlignment="1">
      <alignment horizontal="center" vertical="center"/>
    </xf>
    <xf numFmtId="165" fontId="5" fillId="0" borderId="1" xfId="0" applyNumberFormat="1" applyFont="1" applyBorder="1" applyAlignment="1">
      <alignment horizontal="left" vertical="top" wrapText="1"/>
    </xf>
    <xf numFmtId="0" fontId="2" fillId="0" borderId="1" xfId="0" applyFont="1" applyBorder="1" applyAlignment="1">
      <alignment vertical="top"/>
    </xf>
    <xf numFmtId="43" fontId="2" fillId="0" borderId="1" xfId="48" applyFont="1" applyBorder="1" applyAlignment="1">
      <alignment horizontal="right" vertical="top"/>
    </xf>
    <xf numFmtId="43" fontId="5" fillId="0" borderId="1" xfId="48" applyFont="1" applyBorder="1" applyAlignment="1">
      <alignment horizontal="left" vertical="center"/>
    </xf>
    <xf numFmtId="43" fontId="28" fillId="0" borderId="1" xfId="48" applyFont="1" applyBorder="1" applyAlignment="1">
      <alignment vertical="center"/>
    </xf>
    <xf numFmtId="0" fontId="0" fillId="0" borderId="1" xfId="34" applyFont="1" applyBorder="1">
      <alignment/>
      <protection/>
    </xf>
    <xf numFmtId="0" fontId="2" fillId="0" borderId="33" xfId="0" applyFont="1" applyBorder="1" applyAlignment="1">
      <alignment horizontal="left" vertical="center"/>
    </xf>
    <xf numFmtId="43" fontId="3" fillId="0" borderId="1" xfId="48" applyFont="1" applyBorder="1" applyAlignment="1" applyProtection="1">
      <alignment horizontal="center" vertical="center"/>
      <protection locked="0"/>
    </xf>
    <xf numFmtId="43" fontId="0" fillId="0" borderId="1" xfId="48" applyBorder="1" applyAlignment="1">
      <alignment horizontal="center" vertical="center"/>
    </xf>
    <xf numFmtId="43" fontId="28" fillId="0" borderId="1" xfId="48" applyFont="1" applyBorder="1" applyAlignment="1">
      <alignment horizontal="center" vertical="center"/>
    </xf>
    <xf numFmtId="165" fontId="3" fillId="0" borderId="1" xfId="0" applyNumberFormat="1" applyFont="1" applyBorder="1" applyAlignment="1" applyProtection="1">
      <alignment horizontal="center" vertical="center"/>
      <protection locked="0"/>
    </xf>
    <xf numFmtId="0" fontId="3" fillId="0" borderId="13" xfId="37" applyFont="1" applyBorder="1" applyAlignment="1">
      <alignment horizontal="left"/>
      <protection/>
    </xf>
    <xf numFmtId="4" fontId="29" fillId="0" borderId="1" xfId="37" applyNumberFormat="1" applyFont="1" applyFill="1" applyBorder="1" applyAlignment="1">
      <alignment horizontal="right" vertical="center" wrapText="1"/>
      <protection/>
    </xf>
    <xf numFmtId="43" fontId="2" fillId="3" borderId="1" xfId="48" applyFont="1" applyFill="1" applyBorder="1" applyAlignment="1" applyProtection="1">
      <alignment horizontal="center" vertical="center" wrapText="1"/>
      <protection locked="0"/>
    </xf>
    <xf numFmtId="0" fontId="3" fillId="0" borderId="1" xfId="40" applyFont="1" applyBorder="1" quotePrefix="1">
      <alignment/>
      <protection/>
    </xf>
    <xf numFmtId="0" fontId="32" fillId="0" borderId="1" xfId="0" applyFont="1" applyBorder="1" applyAlignment="1">
      <alignment horizontal="justify"/>
    </xf>
    <xf numFmtId="43" fontId="3" fillId="0" borderId="19" xfId="48" applyFont="1" applyBorder="1" applyAlignment="1">
      <alignment horizontal="center" vertical="center" wrapText="1"/>
    </xf>
    <xf numFmtId="43" fontId="3" fillId="0" borderId="28" xfId="48" applyFont="1" applyBorder="1" applyAlignment="1">
      <alignment horizontal="center" vertical="center" wrapText="1"/>
    </xf>
    <xf numFmtId="0" fontId="3" fillId="0" borderId="28" xfId="27" applyFont="1" applyBorder="1" applyAlignment="1">
      <alignment horizontal="center" vertical="center" wrapText="1"/>
      <protection/>
    </xf>
    <xf numFmtId="0" fontId="10" fillId="0" borderId="1" xfId="0" applyFont="1" applyBorder="1" applyAlignment="1">
      <alignment horizontal="justify"/>
    </xf>
    <xf numFmtId="43" fontId="3" fillId="0" borderId="28" xfId="27" applyNumberFormat="1" applyFont="1" applyBorder="1" applyAlignment="1">
      <alignment horizontal="center" vertical="center" wrapText="1"/>
      <protection/>
    </xf>
    <xf numFmtId="0" fontId="3" fillId="0" borderId="1" xfId="40" applyFont="1" applyBorder="1">
      <alignment/>
      <protection/>
    </xf>
    <xf numFmtId="0" fontId="3" fillId="0" borderId="29" xfId="40" applyFont="1" applyBorder="1">
      <alignment/>
      <protection/>
    </xf>
    <xf numFmtId="0" fontId="10" fillId="0" borderId="1" xfId="0" applyFont="1" applyBorder="1"/>
    <xf numFmtId="0" fontId="32" fillId="0" borderId="1" xfId="0" applyFont="1" applyBorder="1" applyAlignment="1">
      <alignment/>
    </xf>
    <xf numFmtId="43" fontId="5" fillId="0" borderId="28" xfId="27" applyNumberFormat="1" applyFont="1" applyFill="1" applyBorder="1" applyAlignment="1">
      <alignment horizontal="center" vertical="center" wrapText="1"/>
      <protection/>
    </xf>
    <xf numFmtId="43" fontId="3" fillId="0" borderId="19" xfId="48" applyFont="1" applyFill="1" applyBorder="1" applyAlignment="1">
      <alignment horizontal="center" vertical="center" wrapText="1"/>
    </xf>
    <xf numFmtId="43" fontId="3" fillId="0" borderId="28" xfId="27" applyNumberFormat="1" applyFont="1" applyFill="1" applyBorder="1" applyAlignment="1">
      <alignment horizontal="center" vertical="center" wrapText="1"/>
      <protection/>
    </xf>
    <xf numFmtId="43" fontId="3" fillId="0" borderId="28" xfId="48" applyFont="1" applyFill="1" applyBorder="1" applyAlignment="1">
      <alignment horizontal="center" vertical="center" wrapText="1"/>
    </xf>
    <xf numFmtId="43" fontId="5" fillId="0" borderId="19" xfId="48" applyFont="1" applyFill="1" applyBorder="1" applyAlignment="1">
      <alignment horizontal="center" vertical="center" wrapText="1"/>
    </xf>
    <xf numFmtId="0" fontId="28" fillId="0" borderId="1" xfId="34" applyFont="1" applyBorder="1">
      <alignment/>
      <protection/>
    </xf>
    <xf numFmtId="0" fontId="33" fillId="0" borderId="37" xfId="34" applyFont="1" applyFill="1" applyBorder="1" applyAlignment="1">
      <alignment horizontal="left" vertical="center" wrapText="1"/>
      <protection/>
    </xf>
    <xf numFmtId="4" fontId="33" fillId="0" borderId="29" xfId="34" applyNumberFormat="1" applyFont="1" applyFill="1" applyBorder="1" applyAlignment="1">
      <alignment horizontal="right" wrapText="1"/>
      <protection/>
    </xf>
    <xf numFmtId="0" fontId="13" fillId="0" borderId="0" xfId="34" applyFont="1">
      <alignment/>
      <protection/>
    </xf>
    <xf numFmtId="0" fontId="0" fillId="0" borderId="1" xfId="0" applyBorder="1" applyAlignment="1">
      <alignment horizontal="left" wrapText="1"/>
    </xf>
    <xf numFmtId="0" fontId="0" fillId="0" borderId="1" xfId="0" applyFont="1" applyBorder="1" applyAlignment="1">
      <alignment vertical="center"/>
    </xf>
    <xf numFmtId="0" fontId="0" fillId="0" borderId="1" xfId="0" applyFont="1" applyBorder="1" applyAlignment="1">
      <alignment horizontal="left" wrapText="1"/>
    </xf>
    <xf numFmtId="167" fontId="3" fillId="0" borderId="1" xfId="0" applyNumberFormat="1" applyFont="1" applyBorder="1" applyAlignment="1" applyProtection="1">
      <alignment horizontal="right" vertical="top"/>
      <protection locked="0"/>
    </xf>
    <xf numFmtId="0" fontId="2" fillId="0" borderId="33" xfId="0" applyFont="1" applyBorder="1" applyAlignment="1">
      <alignment vertical="center" wrapText="1"/>
    </xf>
    <xf numFmtId="165" fontId="5" fillId="0" borderId="1" xfId="0" applyNumberFormat="1" applyFont="1" applyBorder="1" applyAlignment="1">
      <alignment horizontal="right" vertical="center"/>
    </xf>
    <xf numFmtId="165" fontId="5" fillId="0" borderId="1" xfId="0" applyNumberFormat="1" applyFont="1" applyBorder="1" applyAlignment="1">
      <alignment horizontal="left" vertical="center" wrapText="1"/>
    </xf>
    <xf numFmtId="165" fontId="5" fillId="0" borderId="1" xfId="0" applyNumberFormat="1" applyFont="1" applyBorder="1" applyAlignment="1">
      <alignment horizontal="center" vertical="center"/>
    </xf>
    <xf numFmtId="43" fontId="34" fillId="0" borderId="1" xfId="48" applyFont="1" applyBorder="1" applyAlignment="1">
      <alignment horizontal="center" vertical="center" wrapText="1"/>
    </xf>
    <xf numFmtId="44" fontId="0" fillId="0" borderId="1" xfId="0" applyNumberFormat="1" applyFont="1" applyBorder="1"/>
    <xf numFmtId="44" fontId="0" fillId="0" borderId="1" xfId="48" applyNumberFormat="1" applyFont="1" applyBorder="1"/>
    <xf numFmtId="0" fontId="28" fillId="0" borderId="1" xfId="0" applyFont="1" applyBorder="1" applyAlignment="1">
      <alignment horizontal="left" vertical="top" wrapText="1"/>
    </xf>
    <xf numFmtId="4" fontId="5" fillId="0" borderId="26" xfId="34" applyNumberFormat="1" applyFont="1" applyBorder="1" applyAlignment="1">
      <alignment horizontal="center" vertical="center" wrapText="1"/>
      <protection/>
    </xf>
    <xf numFmtId="0" fontId="28" fillId="0" borderId="1" xfId="0" applyFont="1" applyBorder="1" applyAlignment="1">
      <alignment horizontal="left" vertical="center"/>
    </xf>
    <xf numFmtId="4" fontId="35" fillId="0" borderId="1" xfId="0" applyNumberFormat="1" applyFont="1" applyBorder="1" applyAlignment="1">
      <alignment vertical="center"/>
    </xf>
    <xf numFmtId="0" fontId="0" fillId="0" borderId="0" xfId="0" applyBorder="1" applyAlignment="1">
      <alignment horizontal="left"/>
    </xf>
    <xf numFmtId="4" fontId="0" fillId="0" borderId="29" xfId="0" applyNumberFormat="1" applyBorder="1"/>
    <xf numFmtId="0" fontId="5" fillId="0" borderId="3" xfId="34" applyFont="1" applyFill="1" applyBorder="1" applyAlignment="1">
      <alignment horizontal="left" vertical="center" wrapText="1"/>
      <protection/>
    </xf>
    <xf numFmtId="4" fontId="5" fillId="0" borderId="1" xfId="34" applyNumberFormat="1" applyFont="1" applyFill="1" applyBorder="1" applyAlignment="1">
      <alignment horizontal="right" vertical="center" wrapText="1"/>
      <protection/>
    </xf>
    <xf numFmtId="0" fontId="0" fillId="0" borderId="1" xfId="34" applyFont="1" applyBorder="1" applyAlignment="1">
      <alignment vertical="center"/>
      <protection/>
    </xf>
    <xf numFmtId="0" fontId="25" fillId="0" borderId="32" xfId="27" applyFont="1" applyBorder="1" applyAlignment="1">
      <alignment horizontal="justify" vertical="center"/>
      <protection/>
    </xf>
    <xf numFmtId="0" fontId="25" fillId="0" borderId="4" xfId="27" applyFont="1" applyBorder="1" applyAlignment="1">
      <alignment horizontal="justify" vertical="center"/>
      <protection/>
    </xf>
    <xf numFmtId="0" fontId="25" fillId="0" borderId="10" xfId="27" applyFont="1" applyBorder="1" applyAlignment="1">
      <alignment horizontal="justify" vertical="center"/>
      <protection/>
    </xf>
    <xf numFmtId="0" fontId="25" fillId="0" borderId="0" xfId="27" applyFont="1" applyBorder="1" applyAlignment="1">
      <alignment horizontal="justify" vertical="center"/>
      <protection/>
    </xf>
    <xf numFmtId="0" fontId="25" fillId="0" borderId="10" xfId="27" applyFont="1" applyBorder="1" applyAlignment="1">
      <alignment horizontal="justify" vertical="center" wrapText="1"/>
      <protection/>
    </xf>
    <xf numFmtId="0" fontId="25" fillId="0" borderId="0" xfId="27" applyFont="1" applyBorder="1" applyAlignment="1">
      <alignment horizontal="justify" vertical="center" wrapText="1"/>
      <protection/>
    </xf>
    <xf numFmtId="0" fontId="25" fillId="0" borderId="38" xfId="27" applyFont="1" applyBorder="1" applyAlignment="1">
      <alignment horizontal="justify" vertical="center"/>
      <protection/>
    </xf>
    <xf numFmtId="0" fontId="25" fillId="0" borderId="7" xfId="27" applyFont="1" applyBorder="1" applyAlignment="1">
      <alignment horizontal="justify" vertical="center"/>
      <protection/>
    </xf>
    <xf numFmtId="0" fontId="5" fillId="2" borderId="29" xfId="34" applyFont="1" applyFill="1" applyBorder="1" applyAlignment="1">
      <alignment horizontal="center" vertical="center"/>
      <protection/>
    </xf>
    <xf numFmtId="0" fontId="5" fillId="2" borderId="36" xfId="34" applyFont="1" applyFill="1" applyBorder="1" applyAlignment="1">
      <alignment horizontal="center" vertical="center"/>
      <protection/>
    </xf>
    <xf numFmtId="4" fontId="5" fillId="2" borderId="29" xfId="36" applyNumberFormat="1" applyFont="1" applyFill="1" applyBorder="1" applyAlignment="1">
      <alignment horizontal="center" vertical="center" wrapText="1"/>
    </xf>
    <xf numFmtId="4" fontId="5" fillId="2" borderId="36"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4" borderId="33" xfId="27" applyFont="1" applyFill="1" applyBorder="1" applyAlignment="1">
      <alignment horizontal="center" vertical="center" wrapText="1"/>
      <protection/>
    </xf>
    <xf numFmtId="0" fontId="2" fillId="4" borderId="11" xfId="27" applyFont="1" applyFill="1" applyBorder="1" applyAlignment="1">
      <alignment horizontal="center" vertical="center" wrapText="1"/>
      <protection/>
    </xf>
    <xf numFmtId="0" fontId="2" fillId="4" borderId="26" xfId="27" applyFont="1" applyFill="1" applyBorder="1" applyAlignment="1">
      <alignment horizontal="center" vertical="center" wrapText="1"/>
      <protection/>
    </xf>
    <xf numFmtId="0" fontId="29" fillId="0" borderId="32" xfId="0" applyFont="1" applyBorder="1" applyAlignment="1">
      <alignment horizontal="center"/>
    </xf>
    <xf numFmtId="0" fontId="29" fillId="0" borderId="4" xfId="0" applyFont="1" applyBorder="1" applyAlignment="1">
      <alignment horizontal="center"/>
    </xf>
    <xf numFmtId="0" fontId="29" fillId="0" borderId="5" xfId="0" applyFont="1" applyBorder="1" applyAlignment="1">
      <alignment horizontal="center"/>
    </xf>
    <xf numFmtId="0" fontId="29" fillId="0" borderId="38"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8" fillId="0" borderId="0" xfId="34" applyFont="1" applyAlignment="1">
      <alignment horizontal="center" vertical="center"/>
      <protection/>
    </xf>
    <xf numFmtId="0" fontId="2" fillId="0" borderId="0" xfId="35" applyFont="1" applyFill="1" applyBorder="1" applyAlignment="1">
      <alignment vertical="top"/>
      <protection/>
    </xf>
    <xf numFmtId="0" fontId="8" fillId="0" borderId="0" xfId="34" applyFont="1" applyAlignment="1">
      <alignment horizontal="center"/>
      <protection/>
    </xf>
    <xf numFmtId="0" fontId="2" fillId="0" borderId="0" xfId="35" applyFont="1" applyFill="1" applyBorder="1" applyAlignment="1">
      <alignment horizontal="left" vertical="top"/>
      <protection/>
    </xf>
    <xf numFmtId="4" fontId="11" fillId="0" borderId="29" xfId="0" applyNumberFormat="1" applyFont="1" applyBorder="1" applyAlignment="1">
      <alignment horizontal="center" vertical="center" wrapText="1"/>
    </xf>
    <xf numFmtId="4" fontId="11" fillId="0" borderId="36" xfId="0" applyNumberFormat="1" applyFont="1" applyBorder="1" applyAlignment="1">
      <alignment horizontal="center" vertical="center" wrapText="1"/>
    </xf>
    <xf numFmtId="0" fontId="25" fillId="0" borderId="38" xfId="27" applyFont="1" applyFill="1" applyBorder="1" applyAlignment="1">
      <alignment horizontal="left" vertical="center"/>
      <protection/>
    </xf>
    <xf numFmtId="0" fontId="25" fillId="0" borderId="7" xfId="27" applyFont="1" applyFill="1" applyBorder="1" applyAlignment="1">
      <alignment horizontal="left" vertical="center"/>
      <protection/>
    </xf>
    <xf numFmtId="0" fontId="25" fillId="0" borderId="8" xfId="27" applyFont="1" applyFill="1" applyBorder="1" applyAlignment="1">
      <alignment horizontal="left" vertical="center"/>
      <protection/>
    </xf>
    <xf numFmtId="0" fontId="5" fillId="2" borderId="1" xfId="34" applyFont="1" applyFill="1" applyBorder="1" applyAlignment="1">
      <alignment horizontal="center" vertical="center"/>
      <protection/>
    </xf>
    <xf numFmtId="0" fontId="5" fillId="2" borderId="33" xfId="34" applyFont="1" applyFill="1" applyBorder="1" applyAlignment="1">
      <alignment horizontal="center" vertical="center" wrapText="1"/>
      <protection/>
    </xf>
    <xf numFmtId="0" fontId="5" fillId="2" borderId="26" xfId="34" applyFont="1" applyFill="1" applyBorder="1" applyAlignment="1">
      <alignment horizontal="center" vertical="center" wrapText="1"/>
      <protection/>
    </xf>
    <xf numFmtId="0" fontId="13" fillId="0" borderId="0" xfId="34" applyFont="1" applyAlignment="1">
      <alignment horizontal="center"/>
      <protection/>
    </xf>
    <xf numFmtId="0" fontId="13" fillId="0" borderId="0" xfId="34" applyFont="1">
      <alignment/>
      <protection/>
    </xf>
    <xf numFmtId="0" fontId="2" fillId="2" borderId="33" xfId="27" applyFont="1" applyFill="1" applyBorder="1" applyAlignment="1">
      <alignment horizontal="center" vertical="center" wrapText="1"/>
      <protection/>
    </xf>
    <xf numFmtId="0" fontId="2" fillId="2" borderId="11" xfId="27" applyFont="1" applyFill="1" applyBorder="1" applyAlignment="1">
      <alignment horizontal="center" vertical="center" wrapText="1"/>
      <protection/>
    </xf>
    <xf numFmtId="0" fontId="2" fillId="2" borderId="26" xfId="27" applyFont="1" applyFill="1" applyBorder="1" applyAlignment="1">
      <alignment horizontal="center" vertical="center" wrapText="1"/>
      <protection/>
    </xf>
    <xf numFmtId="0" fontId="25" fillId="0" borderId="10" xfId="27" applyFont="1" applyBorder="1" applyAlignment="1">
      <alignment horizontal="left" vertical="center"/>
      <protection/>
    </xf>
    <xf numFmtId="0" fontId="25" fillId="0" borderId="0" xfId="27" applyFont="1" applyBorder="1" applyAlignment="1">
      <alignment horizontal="left" vertical="center"/>
      <protection/>
    </xf>
    <xf numFmtId="0" fontId="25" fillId="0" borderId="6" xfId="27" applyFont="1" applyBorder="1" applyAlignment="1">
      <alignment horizontal="left" vertical="center"/>
      <protection/>
    </xf>
    <xf numFmtId="0" fontId="25" fillId="0" borderId="10" xfId="27" applyFont="1" applyFill="1" applyBorder="1" applyAlignment="1">
      <alignment horizontal="left" vertical="center"/>
      <protection/>
    </xf>
    <xf numFmtId="0" fontId="25" fillId="0" borderId="0" xfId="27" applyFont="1" applyFill="1" applyBorder="1" applyAlignment="1">
      <alignment horizontal="left" vertical="center"/>
      <protection/>
    </xf>
    <xf numFmtId="0" fontId="25" fillId="0" borderId="6" xfId="27" applyFont="1" applyFill="1" applyBorder="1" applyAlignment="1">
      <alignment horizontal="left" vertical="center"/>
      <protection/>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0" fontId="9" fillId="0" borderId="0" xfId="34" applyFont="1" applyAlignment="1">
      <alignment horizontal="center"/>
      <protection/>
    </xf>
    <xf numFmtId="0" fontId="25" fillId="0" borderId="10" xfId="34" applyFont="1" applyFill="1" applyBorder="1" applyAlignment="1">
      <alignment horizontal="justify" vertical="center"/>
      <protection/>
    </xf>
    <xf numFmtId="0" fontId="25" fillId="0" borderId="0" xfId="34" applyFont="1" applyFill="1" applyBorder="1" applyAlignment="1">
      <alignment horizontal="justify" vertical="center"/>
      <protection/>
    </xf>
    <xf numFmtId="0" fontId="25" fillId="0" borderId="6" xfId="34" applyFont="1" applyFill="1" applyBorder="1" applyAlignment="1">
      <alignment horizontal="justify" vertical="center"/>
      <protection/>
    </xf>
    <xf numFmtId="0" fontId="15" fillId="0" borderId="0" xfId="34" applyFont="1" applyAlignment="1">
      <alignment horizontal="center"/>
      <protection/>
    </xf>
    <xf numFmtId="0" fontId="15" fillId="0" borderId="0" xfId="34" applyFont="1">
      <alignment/>
      <protection/>
    </xf>
    <xf numFmtId="0" fontId="26" fillId="0" borderId="38" xfId="34" applyFont="1" applyFill="1" applyBorder="1" applyAlignment="1">
      <alignment horizontal="justify" vertical="center"/>
      <protection/>
    </xf>
    <xf numFmtId="0" fontId="26" fillId="0" borderId="7" xfId="34" applyFont="1" applyFill="1" applyBorder="1" applyAlignment="1">
      <alignment horizontal="justify" vertical="center"/>
      <protection/>
    </xf>
    <xf numFmtId="0" fontId="26" fillId="0" borderId="8" xfId="34" applyFont="1" applyFill="1" applyBorder="1" applyAlignment="1">
      <alignment horizontal="justify" vertical="center"/>
      <protection/>
    </xf>
    <xf numFmtId="0" fontId="25" fillId="0" borderId="5" xfId="27" applyFont="1" applyBorder="1" applyAlignment="1">
      <alignment horizontal="justify" vertical="center"/>
      <protection/>
    </xf>
    <xf numFmtId="0" fontId="25" fillId="0" borderId="6" xfId="27" applyFont="1" applyBorder="1" applyAlignment="1">
      <alignment horizontal="justify" vertical="center"/>
      <protection/>
    </xf>
    <xf numFmtId="0" fontId="4" fillId="0" borderId="10" xfId="27" applyFont="1" applyBorder="1" applyAlignment="1">
      <alignment horizontal="justify" vertical="center"/>
      <protection/>
    </xf>
    <xf numFmtId="0" fontId="4" fillId="0" borderId="0" xfId="27" applyFont="1" applyBorder="1" applyAlignment="1">
      <alignment horizontal="justify" vertical="center"/>
      <protection/>
    </xf>
    <xf numFmtId="0" fontId="4" fillId="0" borderId="6" xfId="27" applyFont="1" applyBorder="1" applyAlignment="1">
      <alignment horizontal="justify" vertical="center"/>
      <protection/>
    </xf>
    <xf numFmtId="0" fontId="25" fillId="0" borderId="10" xfId="34" applyFont="1" applyBorder="1" applyAlignment="1">
      <alignment horizontal="justify" vertical="center"/>
      <protection/>
    </xf>
    <xf numFmtId="0" fontId="25" fillId="0" borderId="0" xfId="34" applyFont="1" applyBorder="1" applyAlignment="1">
      <alignment horizontal="justify" vertical="center"/>
      <protection/>
    </xf>
    <xf numFmtId="0" fontId="25" fillId="0" borderId="6" xfId="34" applyFont="1" applyBorder="1" applyAlignment="1">
      <alignment horizontal="justify" vertical="center"/>
      <protection/>
    </xf>
    <xf numFmtId="0" fontId="25" fillId="0" borderId="38" xfId="34" applyFont="1" applyBorder="1" applyAlignment="1">
      <alignment horizontal="justify" vertical="center"/>
      <protection/>
    </xf>
    <xf numFmtId="0" fontId="25" fillId="0" borderId="7" xfId="34" applyFont="1" applyBorder="1" applyAlignment="1">
      <alignment horizontal="justify" vertical="center"/>
      <protection/>
    </xf>
    <xf numFmtId="0" fontId="25" fillId="0" borderId="8" xfId="34" applyFont="1" applyBorder="1" applyAlignment="1">
      <alignment horizontal="justify" vertical="center"/>
      <protection/>
    </xf>
    <xf numFmtId="4" fontId="25" fillId="0" borderId="38" xfId="36" applyNumberFormat="1" applyFont="1" applyFill="1" applyBorder="1" applyAlignment="1">
      <alignment horizontal="justify" vertical="center"/>
    </xf>
    <xf numFmtId="4" fontId="25" fillId="0" borderId="7" xfId="36" applyNumberFormat="1" applyFont="1" applyFill="1" applyBorder="1" applyAlignment="1">
      <alignment horizontal="justify" vertical="center"/>
    </xf>
    <xf numFmtId="4" fontId="25" fillId="0" borderId="8" xfId="36" applyNumberFormat="1" applyFont="1" applyFill="1" applyBorder="1" applyAlignment="1">
      <alignment horizontal="justify" vertical="center"/>
    </xf>
    <xf numFmtId="0" fontId="2" fillId="0" borderId="33" xfId="35" applyFont="1" applyFill="1" applyBorder="1" applyAlignment="1">
      <alignment horizontal="left"/>
      <protection/>
    </xf>
    <xf numFmtId="0" fontId="2" fillId="0" borderId="11" xfId="35" applyFont="1" applyFill="1" applyBorder="1" applyAlignment="1">
      <alignment horizontal="left"/>
      <protection/>
    </xf>
    <xf numFmtId="0" fontId="2" fillId="0" borderId="26" xfId="35" applyFont="1" applyFill="1" applyBorder="1" applyAlignment="1">
      <alignment horizontal="left"/>
      <protection/>
    </xf>
    <xf numFmtId="0" fontId="25" fillId="0" borderId="32" xfId="27" applyFont="1" applyFill="1" applyBorder="1" applyAlignment="1">
      <alignment horizontal="justify" vertical="center" wrapText="1"/>
      <protection/>
    </xf>
    <xf numFmtId="0" fontId="25" fillId="0" borderId="4" xfId="27" applyFont="1" applyFill="1" applyBorder="1" applyAlignment="1">
      <alignment horizontal="justify" vertical="center" wrapText="1"/>
      <protection/>
    </xf>
    <xf numFmtId="0" fontId="25" fillId="0" borderId="5" xfId="27" applyFont="1" applyFill="1" applyBorder="1" applyAlignment="1">
      <alignment horizontal="justify" vertical="center" wrapText="1"/>
      <protection/>
    </xf>
    <xf numFmtId="0" fontId="3" fillId="0" borderId="10" xfId="27" applyFont="1" applyFill="1" applyBorder="1" applyAlignment="1">
      <alignment horizontal="left" vertical="center"/>
      <protection/>
    </xf>
    <xf numFmtId="0" fontId="3" fillId="0" borderId="0" xfId="27" applyFont="1" applyFill="1" applyBorder="1" applyAlignment="1">
      <alignment horizontal="left" vertical="center"/>
      <protection/>
    </xf>
    <xf numFmtId="0" fontId="3" fillId="0" borderId="6" xfId="27" applyFont="1" applyFill="1" applyBorder="1" applyAlignment="1">
      <alignment horizontal="left" vertical="center"/>
      <protection/>
    </xf>
    <xf numFmtId="0" fontId="25" fillId="0" borderId="6" xfId="27" applyFont="1" applyBorder="1" applyAlignment="1">
      <alignment horizontal="justify" vertical="center" wrapText="1"/>
      <protection/>
    </xf>
    <xf numFmtId="0" fontId="3" fillId="0" borderId="0" xfId="27" applyFont="1" applyBorder="1" applyAlignment="1">
      <alignment horizontal="justify" vertical="center"/>
      <protection/>
    </xf>
    <xf numFmtId="0" fontId="3" fillId="0" borderId="6" xfId="27" applyFont="1" applyBorder="1" applyAlignment="1">
      <alignment horizontal="justify" vertical="center"/>
      <protection/>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28" fillId="0" borderId="29" xfId="34" applyFont="1" applyBorder="1" applyAlignment="1">
      <alignment horizontal="center" vertical="center"/>
      <protection/>
    </xf>
    <xf numFmtId="0" fontId="28" fillId="0" borderId="36" xfId="34" applyFont="1" applyBorder="1" applyAlignment="1">
      <alignment horizontal="center" vertical="center"/>
      <protection/>
    </xf>
    <xf numFmtId="0" fontId="29" fillId="0" borderId="38" xfId="0" applyFont="1" applyBorder="1" applyAlignment="1">
      <alignment horizontal="center" wrapText="1"/>
    </xf>
    <xf numFmtId="0" fontId="29" fillId="0" borderId="7" xfId="0" applyFont="1" applyBorder="1" applyAlignment="1">
      <alignment horizontal="center" wrapText="1"/>
    </xf>
    <xf numFmtId="0" fontId="29" fillId="0" borderId="8" xfId="0" applyFont="1" applyBorder="1" applyAlignment="1">
      <alignment horizontal="center" wrapText="1"/>
    </xf>
    <xf numFmtId="0" fontId="3" fillId="0" borderId="29" xfId="34" applyFont="1" applyBorder="1" applyAlignment="1">
      <alignment vertical="center" wrapText="1"/>
      <protection/>
    </xf>
    <xf numFmtId="0" fontId="3" fillId="0" borderId="30" xfId="34" applyFont="1" applyBorder="1" applyAlignment="1">
      <alignment vertical="center" wrapText="1"/>
      <protection/>
    </xf>
    <xf numFmtId="0" fontId="3" fillId="0" borderId="36" xfId="34" applyFont="1" applyBorder="1" applyAlignment="1">
      <alignment vertical="center" wrapText="1"/>
      <protection/>
    </xf>
    <xf numFmtId="0" fontId="3" fillId="0" borderId="0" xfId="34" applyFont="1" applyAlignment="1">
      <alignment horizontal="left" vertical="center" wrapText="1"/>
      <protection/>
    </xf>
    <xf numFmtId="0" fontId="9" fillId="0" borderId="0" xfId="35" applyFont="1" applyFill="1" applyBorder="1" applyAlignment="1">
      <alignment horizontal="center" vertical="top"/>
      <protection/>
    </xf>
    <xf numFmtId="0" fontId="25" fillId="0" borderId="32" xfId="27" applyFont="1" applyBorder="1" applyAlignment="1">
      <alignment horizontal="left" vertical="center"/>
      <protection/>
    </xf>
    <xf numFmtId="0" fontId="25" fillId="0" borderId="4" xfId="27" applyFont="1" applyBorder="1" applyAlignment="1">
      <alignment horizontal="left" vertical="center"/>
      <protection/>
    </xf>
    <xf numFmtId="0" fontId="25" fillId="0" borderId="5" xfId="27" applyFont="1" applyBorder="1" applyAlignment="1">
      <alignment horizontal="left" vertical="center"/>
      <protection/>
    </xf>
    <xf numFmtId="0" fontId="25" fillId="0" borderId="10" xfId="27" applyFont="1" applyBorder="1" applyAlignment="1">
      <alignment horizontal="left" vertical="center" wrapText="1"/>
      <protection/>
    </xf>
    <xf numFmtId="0" fontId="25" fillId="0" borderId="0" xfId="27" applyFont="1" applyBorder="1" applyAlignment="1">
      <alignment horizontal="left" vertical="center" wrapText="1"/>
      <protection/>
    </xf>
    <xf numFmtId="0" fontId="25" fillId="0" borderId="6" xfId="27" applyFont="1" applyBorder="1" applyAlignment="1">
      <alignment horizontal="left" vertical="center" wrapText="1"/>
      <protection/>
    </xf>
    <xf numFmtId="0" fontId="4" fillId="0" borderId="0" xfId="31" applyFont="1" applyBorder="1" applyAlignment="1">
      <alignment horizontal="justify" vertical="center"/>
      <protection/>
    </xf>
    <xf numFmtId="0" fontId="9" fillId="0" borderId="0" xfId="35" applyFont="1" applyFill="1" applyBorder="1" applyAlignment="1">
      <alignment horizontal="left" vertical="top"/>
      <protection/>
    </xf>
    <xf numFmtId="0" fontId="25" fillId="0" borderId="10" xfId="34" applyFont="1" applyBorder="1" applyAlignment="1">
      <alignment horizontal="left" vertical="center"/>
      <protection/>
    </xf>
    <xf numFmtId="0" fontId="25" fillId="0" borderId="0" xfId="34" applyFont="1" applyBorder="1" applyAlignment="1">
      <alignment horizontal="left" vertical="center"/>
      <protection/>
    </xf>
    <xf numFmtId="0" fontId="25" fillId="0" borderId="6" xfId="34" applyFont="1" applyBorder="1" applyAlignment="1">
      <alignment horizontal="left" vertical="center"/>
      <protection/>
    </xf>
    <xf numFmtId="0" fontId="11" fillId="0" borderId="0" xfId="34" applyFont="1" applyAlignment="1">
      <alignment horizontal="center"/>
      <protection/>
    </xf>
    <xf numFmtId="0" fontId="11" fillId="0" borderId="0" xfId="34" applyFont="1">
      <alignment/>
      <protection/>
    </xf>
    <xf numFmtId="0" fontId="5" fillId="2" borderId="39" xfId="34" applyFont="1" applyFill="1" applyBorder="1" applyAlignment="1">
      <alignment horizontal="center" vertical="center"/>
      <protection/>
    </xf>
    <xf numFmtId="0" fontId="25" fillId="0" borderId="38" xfId="27" applyFont="1" applyFill="1" applyBorder="1" applyAlignment="1">
      <alignment horizontal="justify" vertical="center"/>
      <protection/>
    </xf>
    <xf numFmtId="0" fontId="25" fillId="0" borderId="7" xfId="27" applyFont="1" applyFill="1" applyBorder="1" applyAlignment="1">
      <alignment horizontal="justify" vertical="center"/>
      <protection/>
    </xf>
    <xf numFmtId="0" fontId="25" fillId="0" borderId="8" xfId="27" applyFont="1" applyFill="1" applyBorder="1" applyAlignment="1">
      <alignment horizontal="justify" vertical="center"/>
      <protection/>
    </xf>
    <xf numFmtId="0" fontId="8" fillId="0" borderId="0" xfId="34" applyFont="1" applyAlignment="1">
      <alignment horizontal="left" vertical="center"/>
      <protection/>
    </xf>
    <xf numFmtId="0" fontId="25" fillId="0" borderId="8" xfId="27" applyFont="1" applyBorder="1" applyAlignment="1">
      <alignment horizontal="justify" vertical="center"/>
      <protection/>
    </xf>
    <xf numFmtId="0" fontId="2" fillId="0" borderId="7" xfId="35" applyFont="1" applyFill="1" applyBorder="1" applyAlignment="1">
      <alignment horizontal="left" vertical="top" wrapText="1"/>
      <protection/>
    </xf>
    <xf numFmtId="0" fontId="5" fillId="0" borderId="10" xfId="27" applyFont="1" applyBorder="1" applyAlignment="1">
      <alignment horizontal="justify" vertical="center"/>
      <protection/>
    </xf>
    <xf numFmtId="0" fontId="5" fillId="0" borderId="0" xfId="27" applyFont="1" applyBorder="1" applyAlignment="1">
      <alignment horizontal="justify" vertical="center"/>
      <protection/>
    </xf>
    <xf numFmtId="0" fontId="5" fillId="0" borderId="6" xfId="27" applyFont="1" applyBorder="1" applyAlignment="1">
      <alignment horizontal="justify" vertical="center"/>
      <protection/>
    </xf>
    <xf numFmtId="0" fontId="8" fillId="0" borderId="0" xfId="37" applyFont="1" applyAlignment="1">
      <alignment horizontal="center"/>
      <protection/>
    </xf>
    <xf numFmtId="0" fontId="3" fillId="2" borderId="33" xfId="37" applyFont="1" applyFill="1" applyBorder="1" applyAlignment="1">
      <alignment horizontal="left"/>
      <protection/>
    </xf>
    <xf numFmtId="0" fontId="3" fillId="2" borderId="26" xfId="37" applyFont="1" applyFill="1" applyBorder="1" applyAlignment="1">
      <alignment horizontal="left"/>
      <protection/>
    </xf>
    <xf numFmtId="0" fontId="8" fillId="0" borderId="0" xfId="37" applyFont="1" applyAlignment="1">
      <alignment horizontal="center" vertical="center"/>
      <protection/>
    </xf>
    <xf numFmtId="0" fontId="2" fillId="0" borderId="0" xfId="38" applyFont="1" applyFill="1" applyBorder="1" applyAlignment="1">
      <alignment horizontal="left" vertical="top"/>
      <protection/>
    </xf>
    <xf numFmtId="0" fontId="25" fillId="0" borderId="21" xfId="27" applyFont="1" applyBorder="1" applyAlignment="1">
      <alignment horizontal="left" vertical="top" wrapText="1"/>
      <protection/>
    </xf>
    <xf numFmtId="0" fontId="3" fillId="0" borderId="0" xfId="27" applyFont="1" applyBorder="1" applyAlignment="1">
      <alignment horizontal="left" vertical="top" wrapText="1"/>
      <protection/>
    </xf>
    <xf numFmtId="0" fontId="3" fillId="0" borderId="22" xfId="27" applyFont="1" applyBorder="1" applyAlignment="1">
      <alignment horizontal="left" vertical="top" wrapText="1"/>
      <protection/>
    </xf>
    <xf numFmtId="0" fontId="4" fillId="0" borderId="0" xfId="27" applyFont="1" applyFill="1" applyBorder="1" applyAlignment="1">
      <alignment horizontal="left" wrapText="1"/>
      <protection/>
    </xf>
    <xf numFmtId="0" fontId="2" fillId="0" borderId="0" xfId="27" applyFont="1" applyFill="1" applyBorder="1" applyAlignment="1">
      <alignment horizontal="left" wrapText="1"/>
      <protection/>
    </xf>
    <xf numFmtId="0" fontId="4" fillId="0" borderId="0" xfId="27" applyFont="1" applyFill="1" applyBorder="1" applyAlignment="1">
      <alignment horizontal="left" vertical="top" wrapText="1"/>
      <protection/>
    </xf>
    <xf numFmtId="0" fontId="2" fillId="0" borderId="2" xfId="27" applyFont="1" applyFill="1" applyBorder="1" applyAlignment="1">
      <alignment horizontal="center"/>
      <protection/>
    </xf>
    <xf numFmtId="0" fontId="2" fillId="0" borderId="0" xfId="37" applyFont="1" applyAlignment="1">
      <alignment horizontal="left" vertical="center" wrapText="1"/>
      <protection/>
    </xf>
    <xf numFmtId="0" fontId="2" fillId="2" borderId="1" xfId="27" applyFont="1" applyFill="1" applyBorder="1" applyAlignment="1">
      <alignment horizontal="center" vertical="center" wrapText="1"/>
      <protection/>
    </xf>
  </cellXfs>
  <cellStyles count="37">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 name="Porcentaje" xfId="49"/>
    <cellStyle name="Millares 2" xfId="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24</xdr:row>
      <xdr:rowOff>19050</xdr:rowOff>
    </xdr:from>
    <xdr:to>
      <xdr:col>6</xdr:col>
      <xdr:colOff>266700</xdr:colOff>
      <xdr:row>27</xdr:row>
      <xdr:rowOff>9525</xdr:rowOff>
    </xdr:to>
    <xdr:sp macro="" textlink="">
      <xdr:nvSpPr>
        <xdr:cNvPr id="11" name="Text Box 9"/>
        <xdr:cNvSpPr txBox="1">
          <a:spLocks noChangeArrowheads="1"/>
        </xdr:cNvSpPr>
      </xdr:nvSpPr>
      <xdr:spPr bwMode="auto">
        <a:xfrm>
          <a:off x="5619750" y="5029200"/>
          <a:ext cx="2790825" cy="5619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962025</xdr:colOff>
      <xdr:row>23</xdr:row>
      <xdr:rowOff>171450</xdr:rowOff>
    </xdr:from>
    <xdr:to>
      <xdr:col>2</xdr:col>
      <xdr:colOff>200025</xdr:colOff>
      <xdr:row>26</xdr:row>
      <xdr:rowOff>152400</xdr:rowOff>
    </xdr:to>
    <xdr:sp macro="" textlink="">
      <xdr:nvSpPr>
        <xdr:cNvPr id="12" name="Text Box 8"/>
        <xdr:cNvSpPr txBox="1">
          <a:spLocks noChangeArrowheads="1"/>
        </xdr:cNvSpPr>
      </xdr:nvSpPr>
      <xdr:spPr bwMode="auto">
        <a:xfrm>
          <a:off x="962025" y="4991100"/>
          <a:ext cx="2962275"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a:t>
          </a: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 por</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37</xdr:row>
      <xdr:rowOff>0</xdr:rowOff>
    </xdr:from>
    <xdr:to>
      <xdr:col>4</xdr:col>
      <xdr:colOff>266700</xdr:colOff>
      <xdr:row>40</xdr:row>
      <xdr:rowOff>19050</xdr:rowOff>
    </xdr:to>
    <xdr:sp macro="" textlink="">
      <xdr:nvSpPr>
        <xdr:cNvPr id="12" name="Text Box 9"/>
        <xdr:cNvSpPr txBox="1">
          <a:spLocks noChangeArrowheads="1"/>
        </xdr:cNvSpPr>
      </xdr:nvSpPr>
      <xdr:spPr bwMode="auto">
        <a:xfrm>
          <a:off x="5438775" y="9191625"/>
          <a:ext cx="245745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428625</xdr:colOff>
      <xdr:row>36</xdr:row>
      <xdr:rowOff>171450</xdr:rowOff>
    </xdr:from>
    <xdr:to>
      <xdr:col>1</xdr:col>
      <xdr:colOff>2486025</xdr:colOff>
      <xdr:row>39</xdr:row>
      <xdr:rowOff>152400</xdr:rowOff>
    </xdr:to>
    <xdr:sp macro="" textlink="">
      <xdr:nvSpPr>
        <xdr:cNvPr id="14" name="Text Box 8"/>
        <xdr:cNvSpPr txBox="1">
          <a:spLocks noChangeArrowheads="1"/>
        </xdr:cNvSpPr>
      </xdr:nvSpPr>
      <xdr:spPr bwMode="auto">
        <a:xfrm>
          <a:off x="428625" y="9172575"/>
          <a:ext cx="304800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1057275</xdr:colOff>
      <xdr:row>20</xdr:row>
      <xdr:rowOff>161925</xdr:rowOff>
    </xdr:from>
    <xdr:to>
      <xdr:col>4</xdr:col>
      <xdr:colOff>533400</xdr:colOff>
      <xdr:row>23</xdr:row>
      <xdr:rowOff>180975</xdr:rowOff>
    </xdr:to>
    <xdr:sp macro="" textlink="">
      <xdr:nvSpPr>
        <xdr:cNvPr id="12" name="Text Box 9"/>
        <xdr:cNvSpPr txBox="1">
          <a:spLocks noChangeArrowheads="1"/>
        </xdr:cNvSpPr>
      </xdr:nvSpPr>
      <xdr:spPr bwMode="auto">
        <a:xfrm>
          <a:off x="4943475" y="4876800"/>
          <a:ext cx="264795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20</xdr:row>
      <xdr:rowOff>180975</xdr:rowOff>
    </xdr:from>
    <xdr:to>
      <xdr:col>1</xdr:col>
      <xdr:colOff>2667000</xdr:colOff>
      <xdr:row>23</xdr:row>
      <xdr:rowOff>161925</xdr:rowOff>
    </xdr:to>
    <xdr:sp macro="" textlink="">
      <xdr:nvSpPr>
        <xdr:cNvPr id="14" name="Text Box 8"/>
        <xdr:cNvSpPr txBox="1">
          <a:spLocks noChangeArrowheads="1"/>
        </xdr:cNvSpPr>
      </xdr:nvSpPr>
      <xdr:spPr bwMode="auto">
        <a:xfrm>
          <a:off x="0" y="4895850"/>
          <a:ext cx="365760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20</xdr:row>
      <xdr:rowOff>171450</xdr:rowOff>
    </xdr:from>
    <xdr:to>
      <xdr:col>4</xdr:col>
      <xdr:colOff>1438275</xdr:colOff>
      <xdr:row>24</xdr:row>
      <xdr:rowOff>0</xdr:rowOff>
    </xdr:to>
    <xdr:sp macro="" textlink="">
      <xdr:nvSpPr>
        <xdr:cNvPr id="12" name="Text Box 9"/>
        <xdr:cNvSpPr txBox="1">
          <a:spLocks noChangeArrowheads="1"/>
        </xdr:cNvSpPr>
      </xdr:nvSpPr>
      <xdr:spPr bwMode="auto">
        <a:xfrm>
          <a:off x="4895850" y="4210050"/>
          <a:ext cx="316230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180975</xdr:colOff>
      <xdr:row>21</xdr:row>
      <xdr:rowOff>19050</xdr:rowOff>
    </xdr:from>
    <xdr:to>
      <xdr:col>2</xdr:col>
      <xdr:colOff>66675</xdr:colOff>
      <xdr:row>23</xdr:row>
      <xdr:rowOff>190500</xdr:rowOff>
    </xdr:to>
    <xdr:sp macro="" textlink="">
      <xdr:nvSpPr>
        <xdr:cNvPr id="13" name="Text Box 8"/>
        <xdr:cNvSpPr txBox="1">
          <a:spLocks noChangeArrowheads="1"/>
        </xdr:cNvSpPr>
      </xdr:nvSpPr>
      <xdr:spPr bwMode="auto">
        <a:xfrm>
          <a:off x="180975" y="4248150"/>
          <a:ext cx="35242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46</xdr:row>
      <xdr:rowOff>9525</xdr:rowOff>
    </xdr:from>
    <xdr:to>
      <xdr:col>7</xdr:col>
      <xdr:colOff>190500</xdr:colOff>
      <xdr:row>49</xdr:row>
      <xdr:rowOff>28575</xdr:rowOff>
    </xdr:to>
    <xdr:sp macro="" textlink="">
      <xdr:nvSpPr>
        <xdr:cNvPr id="11" name="Text Box 9"/>
        <xdr:cNvSpPr txBox="1">
          <a:spLocks noChangeArrowheads="1"/>
        </xdr:cNvSpPr>
      </xdr:nvSpPr>
      <xdr:spPr bwMode="auto">
        <a:xfrm>
          <a:off x="9058275" y="12153900"/>
          <a:ext cx="369570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1</xdr:col>
      <xdr:colOff>247650</xdr:colOff>
      <xdr:row>46</xdr:row>
      <xdr:rowOff>19050</xdr:rowOff>
    </xdr:from>
    <xdr:to>
      <xdr:col>3</xdr:col>
      <xdr:colOff>390525</xdr:colOff>
      <xdr:row>49</xdr:row>
      <xdr:rowOff>0</xdr:rowOff>
    </xdr:to>
    <xdr:sp macro="" textlink="">
      <xdr:nvSpPr>
        <xdr:cNvPr id="13" name="Text Box 8"/>
        <xdr:cNvSpPr txBox="1">
          <a:spLocks noChangeArrowheads="1"/>
        </xdr:cNvSpPr>
      </xdr:nvSpPr>
      <xdr:spPr bwMode="auto">
        <a:xfrm>
          <a:off x="1009650" y="12163425"/>
          <a:ext cx="50863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27</xdr:row>
      <xdr:rowOff>9525</xdr:rowOff>
    </xdr:from>
    <xdr:to>
      <xdr:col>6</xdr:col>
      <xdr:colOff>923925</xdr:colOff>
      <xdr:row>29</xdr:row>
      <xdr:rowOff>152400</xdr:rowOff>
    </xdr:to>
    <xdr:sp macro="" textlink="">
      <xdr:nvSpPr>
        <xdr:cNvPr id="12" name="Text Box 9"/>
        <xdr:cNvSpPr txBox="1">
          <a:spLocks noChangeArrowheads="1"/>
        </xdr:cNvSpPr>
      </xdr:nvSpPr>
      <xdr:spPr bwMode="auto">
        <a:xfrm>
          <a:off x="5343525" y="6877050"/>
          <a:ext cx="2886075" cy="5238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27</xdr:row>
      <xdr:rowOff>9525</xdr:rowOff>
    </xdr:from>
    <xdr:to>
      <xdr:col>2</xdr:col>
      <xdr:colOff>190500</xdr:colOff>
      <xdr:row>29</xdr:row>
      <xdr:rowOff>180975</xdr:rowOff>
    </xdr:to>
    <xdr:sp macro="" textlink="">
      <xdr:nvSpPr>
        <xdr:cNvPr id="13" name="Text Box 8"/>
        <xdr:cNvSpPr txBox="1">
          <a:spLocks noChangeArrowheads="1"/>
        </xdr:cNvSpPr>
      </xdr:nvSpPr>
      <xdr:spPr bwMode="auto">
        <a:xfrm>
          <a:off x="0" y="6877050"/>
          <a:ext cx="30670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3</xdr:col>
      <xdr:colOff>1247775</xdr:colOff>
      <xdr:row>35</xdr:row>
      <xdr:rowOff>19050</xdr:rowOff>
    </xdr:to>
    <xdr:sp macro="" textlink="">
      <xdr:nvSpPr>
        <xdr:cNvPr id="6" name="3 CuadroTexto"/>
        <xdr:cNvSpPr txBox="1"/>
      </xdr:nvSpPr>
      <xdr:spPr>
        <a:xfrm>
          <a:off x="0" y="6315075"/>
          <a:ext cx="7429500" cy="590550"/>
        </a:xfrm>
        <a:prstGeom prst="rect">
          <a:avLst/>
        </a:prstGeom>
        <a:solidFill>
          <a:srgbClr val="DAE3F3"/>
        </a:solidFill>
        <a:ln w="9525" cmpd="sng">
          <a:solidFill>
            <a:srgbClr val="44546A">
              <a:lumMod val="40000"/>
              <a:lumOff val="60000"/>
            </a:srgbClr>
          </a:solidFill>
          <a:headEnd type="none"/>
          <a:tailEnd type="none"/>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PERIODO ACTUAL (20XN): Muestra el saldo de cada uno de los rubros al periodo actual.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PERIODO ANTERIOR (20XN-1): Muestra el saldo de cada uno de los rubros del periodo anterior. </a:t>
          </a:r>
          <a:endParaRPr kumimoji="0" lang="es-ES" sz="900" b="0" i="1"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twoCellAnchor>
    <xdr:from>
      <xdr:col>2</xdr:col>
      <xdr:colOff>219075</xdr:colOff>
      <xdr:row>27</xdr:row>
      <xdr:rowOff>200025</xdr:rowOff>
    </xdr:from>
    <xdr:to>
      <xdr:col>3</xdr:col>
      <xdr:colOff>1152525</xdr:colOff>
      <xdr:row>30</xdr:row>
      <xdr:rowOff>180975</xdr:rowOff>
    </xdr:to>
    <xdr:sp macro="" textlink="">
      <xdr:nvSpPr>
        <xdr:cNvPr id="12" name="Text Box 9"/>
        <xdr:cNvSpPr txBox="1">
          <a:spLocks noChangeArrowheads="1"/>
        </xdr:cNvSpPr>
      </xdr:nvSpPr>
      <xdr:spPr bwMode="auto">
        <a:xfrm>
          <a:off x="4686300" y="5524500"/>
          <a:ext cx="264795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247650</xdr:colOff>
      <xdr:row>28</xdr:row>
      <xdr:rowOff>9525</xdr:rowOff>
    </xdr:from>
    <xdr:to>
      <xdr:col>1</xdr:col>
      <xdr:colOff>2095500</xdr:colOff>
      <xdr:row>31</xdr:row>
      <xdr:rowOff>38100</xdr:rowOff>
    </xdr:to>
    <xdr:sp macro="" textlink="">
      <xdr:nvSpPr>
        <xdr:cNvPr id="13" name="Text Box 8"/>
        <xdr:cNvSpPr txBox="1">
          <a:spLocks noChangeArrowheads="1"/>
        </xdr:cNvSpPr>
      </xdr:nvSpPr>
      <xdr:spPr bwMode="auto">
        <a:xfrm>
          <a:off x="247650" y="5543550"/>
          <a:ext cx="3352800" cy="6191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3686175</xdr:colOff>
      <xdr:row>49</xdr:row>
      <xdr:rowOff>104775</xdr:rowOff>
    </xdr:from>
    <xdr:to>
      <xdr:col>4</xdr:col>
      <xdr:colOff>609600</xdr:colOff>
      <xdr:row>52</xdr:row>
      <xdr:rowOff>123825</xdr:rowOff>
    </xdr:to>
    <xdr:sp macro="" textlink="">
      <xdr:nvSpPr>
        <xdr:cNvPr id="7" name="Text Box 9"/>
        <xdr:cNvSpPr txBox="1">
          <a:spLocks noChangeArrowheads="1"/>
        </xdr:cNvSpPr>
      </xdr:nvSpPr>
      <xdr:spPr bwMode="auto">
        <a:xfrm>
          <a:off x="5267325" y="10791825"/>
          <a:ext cx="2771775"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19050</xdr:colOff>
      <xdr:row>49</xdr:row>
      <xdr:rowOff>123825</xdr:rowOff>
    </xdr:from>
    <xdr:to>
      <xdr:col>1</xdr:col>
      <xdr:colOff>2114550</xdr:colOff>
      <xdr:row>53</xdr:row>
      <xdr:rowOff>66675</xdr:rowOff>
    </xdr:to>
    <xdr:sp macro="" textlink="">
      <xdr:nvSpPr>
        <xdr:cNvPr id="8" name="Text Box 8"/>
        <xdr:cNvSpPr txBox="1">
          <a:spLocks noChangeArrowheads="1"/>
        </xdr:cNvSpPr>
      </xdr:nvSpPr>
      <xdr:spPr bwMode="auto">
        <a:xfrm>
          <a:off x="19050" y="10810875"/>
          <a:ext cx="3676650" cy="7048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9525</xdr:rowOff>
    </xdr:from>
    <xdr:to>
      <xdr:col>6</xdr:col>
      <xdr:colOff>895350</xdr:colOff>
      <xdr:row>34</xdr:row>
      <xdr:rowOff>171450</xdr:rowOff>
    </xdr:to>
    <xdr:sp macro="" textlink="">
      <xdr:nvSpPr>
        <xdr:cNvPr id="7" name="3 CuadroTexto"/>
        <xdr:cNvSpPr txBox="1"/>
      </xdr:nvSpPr>
      <xdr:spPr>
        <a:xfrm>
          <a:off x="0" y="6743700"/>
          <a:ext cx="8639175" cy="542925"/>
        </a:xfrm>
        <a:prstGeom prst="rect">
          <a:avLst/>
        </a:prstGeom>
        <a:solidFill>
          <a:srgbClr val="DAE3F3"/>
        </a:solidFill>
        <a:ln w="9525" cmpd="sng">
          <a:solidFill>
            <a:srgbClr val="44546A">
              <a:lumMod val="40000"/>
              <a:lumOff val="60000"/>
            </a:srgbClr>
          </a:solidFill>
          <a:headEnd type="none"/>
          <a:tailEnd type="none"/>
        </a:ln>
        <a:effectLst>
          <a:outerShdw blurRad="50800" dist="38100" dir="5400000" algn="t" rotWithShape="0">
            <a:prstClr val="black">
              <a:alpha val="40000"/>
            </a:prstClr>
          </a:outerShdw>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ES"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Instructivo de llenado:</a:t>
          </a:r>
          <a:r>
            <a:rPr kumimoji="0" lang="es-ES"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ES" sz="4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PERIODO ACTUAL (20XN):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al periodo actual.</a:t>
          </a:r>
        </a:p>
        <a:p>
          <a:pPr marL="0" marR="0" lvl="0" indent="0" defTabSz="914400" eaLnBrk="1" fontAlgn="auto" latinLnBrk="0" hangingPunct="1">
            <a:lnSpc>
              <a:spcPct val="100000"/>
            </a:lnSpc>
            <a:spcBef>
              <a:spcPts val="0"/>
            </a:spcBef>
            <a:spcAft>
              <a:spcPts val="0"/>
            </a:spcAft>
            <a:buClrTx/>
            <a:buSzTx/>
            <a:buFontTx/>
            <a:buNone/>
            <a:tabLst/>
            <a:defRPr/>
          </a:pPr>
          <a:r>
            <a:rPr kumimoji="0" lang="es-MX" sz="9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PERIODO ANTERIOR (20XN-1): </a:t>
          </a:r>
          <a:r>
            <a:rPr kumimoji="0" lang="es-MX"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Muestra el saldo de cada uno de los rubros del periodo anterior. </a:t>
          </a:r>
          <a:endParaRPr kumimoji="0" lang="es-ES" sz="900" b="0" i="1"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xdr:txBody>
    </xdr:sp>
    <xdr:clientData/>
  </xdr:twoCellAnchor>
  <xdr:twoCellAnchor>
    <xdr:from>
      <xdr:col>3</xdr:col>
      <xdr:colOff>809625</xdr:colOff>
      <xdr:row>18</xdr:row>
      <xdr:rowOff>152400</xdr:rowOff>
    </xdr:from>
    <xdr:to>
      <xdr:col>7</xdr:col>
      <xdr:colOff>114300</xdr:colOff>
      <xdr:row>21</xdr:row>
      <xdr:rowOff>171450</xdr:rowOff>
    </xdr:to>
    <xdr:sp macro="" textlink="">
      <xdr:nvSpPr>
        <xdr:cNvPr id="13" name="Text Box 9"/>
        <xdr:cNvSpPr txBox="1">
          <a:spLocks noChangeArrowheads="1"/>
        </xdr:cNvSpPr>
      </xdr:nvSpPr>
      <xdr:spPr bwMode="auto">
        <a:xfrm>
          <a:off x="5257800" y="4219575"/>
          <a:ext cx="350520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590550</xdr:colOff>
      <xdr:row>19</xdr:row>
      <xdr:rowOff>0</xdr:rowOff>
    </xdr:from>
    <xdr:to>
      <xdr:col>3</xdr:col>
      <xdr:colOff>381000</xdr:colOff>
      <xdr:row>21</xdr:row>
      <xdr:rowOff>171450</xdr:rowOff>
    </xdr:to>
    <xdr:sp macro="" textlink="">
      <xdr:nvSpPr>
        <xdr:cNvPr id="14" name="Text Box 8"/>
        <xdr:cNvSpPr txBox="1">
          <a:spLocks noChangeArrowheads="1"/>
        </xdr:cNvSpPr>
      </xdr:nvSpPr>
      <xdr:spPr bwMode="auto">
        <a:xfrm>
          <a:off x="590550" y="4257675"/>
          <a:ext cx="4238625"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16</xdr:row>
      <xdr:rowOff>171450</xdr:rowOff>
    </xdr:from>
    <xdr:to>
      <xdr:col>6</xdr:col>
      <xdr:colOff>485775</xdr:colOff>
      <xdr:row>20</xdr:row>
      <xdr:rowOff>0</xdr:rowOff>
    </xdr:to>
    <xdr:sp macro="" textlink="">
      <xdr:nvSpPr>
        <xdr:cNvPr id="7" name="Text Box 9"/>
        <xdr:cNvSpPr txBox="1">
          <a:spLocks noChangeArrowheads="1"/>
        </xdr:cNvSpPr>
      </xdr:nvSpPr>
      <xdr:spPr bwMode="auto">
        <a:xfrm>
          <a:off x="5267325" y="3476625"/>
          <a:ext cx="266700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247650</xdr:colOff>
      <xdr:row>17</xdr:row>
      <xdr:rowOff>28575</xdr:rowOff>
    </xdr:from>
    <xdr:to>
      <xdr:col>2</xdr:col>
      <xdr:colOff>828675</xdr:colOff>
      <xdr:row>20</xdr:row>
      <xdr:rowOff>9525</xdr:rowOff>
    </xdr:to>
    <xdr:sp macro="" textlink="">
      <xdr:nvSpPr>
        <xdr:cNvPr id="13" name="Text Box 8"/>
        <xdr:cNvSpPr txBox="1">
          <a:spLocks noChangeArrowheads="1"/>
        </xdr:cNvSpPr>
      </xdr:nvSpPr>
      <xdr:spPr bwMode="auto">
        <a:xfrm>
          <a:off x="247650" y="3524250"/>
          <a:ext cx="342900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17</xdr:row>
      <xdr:rowOff>171450</xdr:rowOff>
    </xdr:from>
    <xdr:to>
      <xdr:col>4</xdr:col>
      <xdr:colOff>914400</xdr:colOff>
      <xdr:row>21</xdr:row>
      <xdr:rowOff>0</xdr:rowOff>
    </xdr:to>
    <xdr:sp macro="" textlink="">
      <xdr:nvSpPr>
        <xdr:cNvPr id="11" name="Text Box 9"/>
        <xdr:cNvSpPr txBox="1">
          <a:spLocks noChangeArrowheads="1"/>
        </xdr:cNvSpPr>
      </xdr:nvSpPr>
      <xdr:spPr bwMode="auto">
        <a:xfrm>
          <a:off x="4543425" y="3638550"/>
          <a:ext cx="310515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504825</xdr:colOff>
      <xdr:row>18</xdr:row>
      <xdr:rowOff>28575</xdr:rowOff>
    </xdr:from>
    <xdr:to>
      <xdr:col>2</xdr:col>
      <xdr:colOff>9525</xdr:colOff>
      <xdr:row>21</xdr:row>
      <xdr:rowOff>152400</xdr:rowOff>
    </xdr:to>
    <xdr:sp macro="" textlink="">
      <xdr:nvSpPr>
        <xdr:cNvPr id="12" name="Text Box 8"/>
        <xdr:cNvSpPr txBox="1">
          <a:spLocks noChangeArrowheads="1"/>
        </xdr:cNvSpPr>
      </xdr:nvSpPr>
      <xdr:spPr bwMode="auto">
        <a:xfrm>
          <a:off x="504825" y="3686175"/>
          <a:ext cx="3171825" cy="6953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37</xdr:row>
      <xdr:rowOff>180975</xdr:rowOff>
    </xdr:from>
    <xdr:to>
      <xdr:col>5</xdr:col>
      <xdr:colOff>342900</xdr:colOff>
      <xdr:row>41</xdr:row>
      <xdr:rowOff>47625</xdr:rowOff>
    </xdr:to>
    <xdr:sp macro="" textlink="">
      <xdr:nvSpPr>
        <xdr:cNvPr id="12" name="Text Box 9"/>
        <xdr:cNvSpPr txBox="1">
          <a:spLocks noChangeArrowheads="1"/>
        </xdr:cNvSpPr>
      </xdr:nvSpPr>
      <xdr:spPr bwMode="auto">
        <a:xfrm>
          <a:off x="7200900" y="9248775"/>
          <a:ext cx="3362325" cy="6286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561975</xdr:colOff>
      <xdr:row>37</xdr:row>
      <xdr:rowOff>152400</xdr:rowOff>
    </xdr:from>
    <xdr:to>
      <xdr:col>2</xdr:col>
      <xdr:colOff>885825</xdr:colOff>
      <xdr:row>41</xdr:row>
      <xdr:rowOff>0</xdr:rowOff>
    </xdr:to>
    <xdr:sp macro="" textlink="">
      <xdr:nvSpPr>
        <xdr:cNvPr id="15" name="Text Box 8"/>
        <xdr:cNvSpPr txBox="1">
          <a:spLocks noChangeArrowheads="1"/>
        </xdr:cNvSpPr>
      </xdr:nvSpPr>
      <xdr:spPr bwMode="auto">
        <a:xfrm>
          <a:off x="561975" y="9220200"/>
          <a:ext cx="3409950" cy="6096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2324100</xdr:colOff>
      <xdr:row>16</xdr:row>
      <xdr:rowOff>180975</xdr:rowOff>
    </xdr:from>
    <xdr:to>
      <xdr:col>2</xdr:col>
      <xdr:colOff>2571750</xdr:colOff>
      <xdr:row>20</xdr:row>
      <xdr:rowOff>19050</xdr:rowOff>
    </xdr:to>
    <xdr:sp macro="" textlink="">
      <xdr:nvSpPr>
        <xdr:cNvPr id="11" name="Text Box 9"/>
        <xdr:cNvSpPr txBox="1">
          <a:spLocks noChangeArrowheads="1"/>
        </xdr:cNvSpPr>
      </xdr:nvSpPr>
      <xdr:spPr bwMode="auto">
        <a:xfrm>
          <a:off x="5572125" y="8001000"/>
          <a:ext cx="3581400" cy="6000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17</xdr:row>
      <xdr:rowOff>9525</xdr:rowOff>
    </xdr:from>
    <xdr:to>
      <xdr:col>1</xdr:col>
      <xdr:colOff>19050</xdr:colOff>
      <xdr:row>19</xdr:row>
      <xdr:rowOff>171450</xdr:rowOff>
    </xdr:to>
    <xdr:sp macro="" textlink="">
      <xdr:nvSpPr>
        <xdr:cNvPr id="12" name="Text Box 8"/>
        <xdr:cNvSpPr txBox="1">
          <a:spLocks noChangeArrowheads="1"/>
        </xdr:cNvSpPr>
      </xdr:nvSpPr>
      <xdr:spPr bwMode="auto">
        <a:xfrm>
          <a:off x="0" y="8020050"/>
          <a:ext cx="3267075" cy="54292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19</xdr:row>
      <xdr:rowOff>76200</xdr:rowOff>
    </xdr:from>
    <xdr:to>
      <xdr:col>3</xdr:col>
      <xdr:colOff>1847850</xdr:colOff>
      <xdr:row>22</xdr:row>
      <xdr:rowOff>104775</xdr:rowOff>
    </xdr:to>
    <xdr:sp macro="" textlink="">
      <xdr:nvSpPr>
        <xdr:cNvPr id="11" name="Text Box 9"/>
        <xdr:cNvSpPr txBox="1">
          <a:spLocks noChangeArrowheads="1"/>
        </xdr:cNvSpPr>
      </xdr:nvSpPr>
      <xdr:spPr bwMode="auto">
        <a:xfrm>
          <a:off x="4743450" y="4467225"/>
          <a:ext cx="3181350" cy="600075"/>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0</xdr:colOff>
      <xdr:row>19</xdr:row>
      <xdr:rowOff>180975</xdr:rowOff>
    </xdr:from>
    <xdr:to>
      <xdr:col>1</xdr:col>
      <xdr:colOff>1800225</xdr:colOff>
      <xdr:row>22</xdr:row>
      <xdr:rowOff>161925</xdr:rowOff>
    </xdr:to>
    <xdr:sp macro="" textlink="">
      <xdr:nvSpPr>
        <xdr:cNvPr id="12" name="Text Box 8"/>
        <xdr:cNvSpPr txBox="1">
          <a:spLocks noChangeArrowheads="1"/>
        </xdr:cNvSpPr>
      </xdr:nvSpPr>
      <xdr:spPr bwMode="auto">
        <a:xfrm>
          <a:off x="0" y="4572000"/>
          <a:ext cx="299085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790575</xdr:colOff>
      <xdr:row>20</xdr:row>
      <xdr:rowOff>180975</xdr:rowOff>
    </xdr:from>
    <xdr:to>
      <xdr:col>6</xdr:col>
      <xdr:colOff>504825</xdr:colOff>
      <xdr:row>24</xdr:row>
      <xdr:rowOff>9525</xdr:rowOff>
    </xdr:to>
    <xdr:sp macro="" textlink="">
      <xdr:nvSpPr>
        <xdr:cNvPr id="12" name="Text Box 9"/>
        <xdr:cNvSpPr txBox="1">
          <a:spLocks noChangeArrowheads="1"/>
        </xdr:cNvSpPr>
      </xdr:nvSpPr>
      <xdr:spPr bwMode="auto">
        <a:xfrm>
          <a:off x="4524375" y="4591050"/>
          <a:ext cx="2952750"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05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114300</xdr:colOff>
      <xdr:row>20</xdr:row>
      <xdr:rowOff>161925</xdr:rowOff>
    </xdr:from>
    <xdr:to>
      <xdr:col>2</xdr:col>
      <xdr:colOff>57150</xdr:colOff>
      <xdr:row>23</xdr:row>
      <xdr:rowOff>142875</xdr:rowOff>
    </xdr:to>
    <xdr:sp macro="" textlink="">
      <xdr:nvSpPr>
        <xdr:cNvPr id="13" name="Text Box 8"/>
        <xdr:cNvSpPr txBox="1">
          <a:spLocks noChangeArrowheads="1"/>
        </xdr:cNvSpPr>
      </xdr:nvSpPr>
      <xdr:spPr bwMode="auto">
        <a:xfrm>
          <a:off x="114300" y="4572000"/>
          <a:ext cx="2705100"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19</xdr:row>
      <xdr:rowOff>171450</xdr:rowOff>
    </xdr:from>
    <xdr:to>
      <xdr:col>5</xdr:col>
      <xdr:colOff>504825</xdr:colOff>
      <xdr:row>23</xdr:row>
      <xdr:rowOff>0</xdr:rowOff>
    </xdr:to>
    <xdr:sp macro="" textlink="">
      <xdr:nvSpPr>
        <xdr:cNvPr id="11" name="Text Box 9"/>
        <xdr:cNvSpPr txBox="1">
          <a:spLocks noChangeArrowheads="1"/>
        </xdr:cNvSpPr>
      </xdr:nvSpPr>
      <xdr:spPr bwMode="auto">
        <a:xfrm>
          <a:off x="4610100" y="5600700"/>
          <a:ext cx="3457575" cy="5905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sng" strike="noStrike" kern="0" cap="none" spc="0" normalizeH="0" baseline="0" noProof="0">
              <a:ln>
                <a:noFill/>
              </a:ln>
              <a:solidFill>
                <a:srgbClr val="000000"/>
              </a:solidFill>
              <a:effectLst/>
              <a:uLnTx/>
              <a:uFillTx/>
              <a:latin typeface="Arial"/>
              <a:cs typeface="Arial"/>
            </a:rPr>
            <a:t>Lic. Elio Raúl Fernández Osnaya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a:cs typeface="Arial"/>
            </a:rPr>
            <a:t>DIR. DE ADMON. Y FINANZAS</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1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Revisado por</a:t>
          </a:r>
        </a:p>
      </xdr:txBody>
    </xdr:sp>
    <xdr:clientData/>
  </xdr:twoCellAnchor>
  <xdr:twoCellAnchor>
    <xdr:from>
      <xdr:col>0</xdr:col>
      <xdr:colOff>219075</xdr:colOff>
      <xdr:row>19</xdr:row>
      <xdr:rowOff>161925</xdr:rowOff>
    </xdr:from>
    <xdr:to>
      <xdr:col>1</xdr:col>
      <xdr:colOff>2238375</xdr:colOff>
      <xdr:row>22</xdr:row>
      <xdr:rowOff>142875</xdr:rowOff>
    </xdr:to>
    <xdr:sp macro="" textlink="">
      <xdr:nvSpPr>
        <xdr:cNvPr id="12" name="Text Box 8"/>
        <xdr:cNvSpPr txBox="1">
          <a:spLocks noChangeArrowheads="1"/>
        </xdr:cNvSpPr>
      </xdr:nvSpPr>
      <xdr:spPr bwMode="auto">
        <a:xfrm>
          <a:off x="219075" y="5591175"/>
          <a:ext cx="3057525" cy="5524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sng" strike="noStrike" kern="0" cap="none" spc="0" normalizeH="0" baseline="0" noProof="0">
              <a:ln>
                <a:noFill/>
              </a:ln>
              <a:solidFill>
                <a:srgbClr val="000000"/>
              </a:solidFill>
              <a:effectLst/>
              <a:uLnTx/>
              <a:uFillTx/>
              <a:latin typeface="Arial"/>
              <a:cs typeface="Arial"/>
            </a:rPr>
            <a:t>Lic. Carlos Porfirio Ortegón Alvarado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a:cs typeface="Arial"/>
            </a:rPr>
            <a:t>DIRECTOR GENERAL</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1200" b="1"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Aprobado por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115" zoomScaleSheetLayoutView="115" workbookViewId="0" topLeftCell="A9">
      <selection activeCell="B23" sqref="B23"/>
    </sheetView>
  </sheetViews>
  <sheetFormatPr defaultColWidth="11.421875" defaultRowHeight="15"/>
  <cols>
    <col min="1" max="1" width="16.0039062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t="s">
        <v>142</v>
      </c>
    </row>
    <row r="2" spans="1:7" ht="15">
      <c r="A2" s="329" t="s">
        <v>186</v>
      </c>
      <c r="B2" s="329"/>
      <c r="C2" s="329"/>
      <c r="D2" s="329"/>
      <c r="E2" s="329"/>
      <c r="F2" s="329"/>
      <c r="G2" s="329"/>
    </row>
    <row r="3" spans="1:7" ht="15.75" customHeight="1">
      <c r="A3" s="329" t="s">
        <v>21</v>
      </c>
      <c r="B3" s="329"/>
      <c r="C3" s="329"/>
      <c r="D3" s="329"/>
      <c r="E3" s="329"/>
      <c r="F3" s="329"/>
      <c r="G3" s="329"/>
    </row>
    <row r="4" spans="1:7" ht="15">
      <c r="A4" s="329" t="s">
        <v>22</v>
      </c>
      <c r="B4" s="329"/>
      <c r="C4" s="329"/>
      <c r="D4" s="329"/>
      <c r="E4" s="329"/>
      <c r="F4" s="329"/>
      <c r="G4" s="329"/>
    </row>
    <row r="5" spans="1:7" ht="15">
      <c r="A5" s="331" t="s">
        <v>23</v>
      </c>
      <c r="B5" s="331"/>
      <c r="C5" s="331"/>
      <c r="D5" s="331"/>
      <c r="E5" s="331"/>
      <c r="F5" s="331"/>
      <c r="G5" s="331"/>
    </row>
    <row r="6" spans="1:7" ht="15">
      <c r="A6" s="331" t="s">
        <v>3</v>
      </c>
      <c r="B6" s="331"/>
      <c r="C6" s="331"/>
      <c r="D6" s="331"/>
      <c r="E6" s="331"/>
      <c r="F6" s="331"/>
      <c r="G6" s="331"/>
    </row>
    <row r="7" spans="1:7" ht="15">
      <c r="A7" s="331" t="s">
        <v>348</v>
      </c>
      <c r="B7" s="331"/>
      <c r="C7" s="331"/>
      <c r="D7" s="331"/>
      <c r="E7" s="331"/>
      <c r="F7" s="331"/>
      <c r="G7" s="331"/>
    </row>
    <row r="8" spans="1:7" ht="15">
      <c r="A8" s="332" t="s">
        <v>24</v>
      </c>
      <c r="B8" s="332"/>
      <c r="C8" s="332"/>
      <c r="D8" s="332"/>
      <c r="E8" s="6"/>
      <c r="F8" s="7"/>
      <c r="G8" s="5"/>
    </row>
    <row r="9" spans="1:7" ht="24" customHeight="1">
      <c r="A9" s="138" t="s">
        <v>25</v>
      </c>
      <c r="B9" s="139" t="s">
        <v>26</v>
      </c>
      <c r="C9" s="140" t="s">
        <v>27</v>
      </c>
      <c r="D9" s="140" t="s">
        <v>28</v>
      </c>
      <c r="E9" s="8"/>
      <c r="F9" s="9"/>
      <c r="G9" s="1"/>
    </row>
    <row r="10" spans="1:7" ht="25.5" customHeight="1">
      <c r="A10" s="158" t="s">
        <v>189</v>
      </c>
      <c r="B10" s="158" t="s">
        <v>187</v>
      </c>
      <c r="C10" s="333" t="s">
        <v>191</v>
      </c>
      <c r="D10" s="159">
        <v>14000</v>
      </c>
      <c r="E10" s="8"/>
      <c r="F10" s="9"/>
      <c r="G10" s="1"/>
    </row>
    <row r="11" spans="1:7" ht="15">
      <c r="A11" s="158" t="s">
        <v>190</v>
      </c>
      <c r="B11" s="158" t="s">
        <v>202</v>
      </c>
      <c r="C11" s="334"/>
      <c r="D11" s="159">
        <v>10011.73</v>
      </c>
      <c r="E11" s="8"/>
      <c r="F11" s="9"/>
      <c r="G11" s="1"/>
    </row>
    <row r="12" spans="1:7" ht="15">
      <c r="A12" s="157"/>
      <c r="B12" s="158"/>
      <c r="C12" s="159"/>
      <c r="D12" s="160"/>
      <c r="E12" s="8"/>
      <c r="F12" s="10"/>
      <c r="G12" s="1"/>
    </row>
    <row r="13" spans="1:7" ht="15">
      <c r="A13" s="63"/>
      <c r="B13" s="161" t="s">
        <v>15</v>
      </c>
      <c r="C13" s="162"/>
      <c r="D13" s="162">
        <f>SUM(D10:D12)</f>
        <v>24011.73</v>
      </c>
      <c r="E13" s="8"/>
      <c r="F13" s="10"/>
      <c r="G13" s="1"/>
    </row>
    <row r="14" spans="1:7" ht="15">
      <c r="A14" s="11"/>
      <c r="B14" s="12"/>
      <c r="C14" s="8"/>
      <c r="D14" s="13"/>
      <c r="E14" s="8"/>
      <c r="F14" s="10"/>
      <c r="G14" s="1"/>
    </row>
    <row r="15" spans="1:7" ht="15">
      <c r="A15" s="330" t="s">
        <v>29</v>
      </c>
      <c r="B15" s="330"/>
      <c r="C15" s="330"/>
      <c r="D15" s="330"/>
      <c r="E15" s="330"/>
      <c r="F15" s="66"/>
      <c r="G15" s="67"/>
    </row>
    <row r="16" spans="1:7" ht="18.75" customHeight="1">
      <c r="A16" s="315" t="s">
        <v>25</v>
      </c>
      <c r="B16" s="315" t="s">
        <v>26</v>
      </c>
      <c r="C16" s="317" t="s">
        <v>27</v>
      </c>
      <c r="D16" s="317" t="s">
        <v>28</v>
      </c>
      <c r="E16" s="319" t="s">
        <v>30</v>
      </c>
      <c r="F16" s="319"/>
      <c r="G16" s="319"/>
    </row>
    <row r="17" spans="1:7" ht="15">
      <c r="A17" s="316"/>
      <c r="B17" s="316"/>
      <c r="C17" s="318"/>
      <c r="D17" s="318"/>
      <c r="E17" s="141" t="s">
        <v>31</v>
      </c>
      <c r="F17" s="141" t="s">
        <v>32</v>
      </c>
      <c r="G17" s="141" t="s">
        <v>33</v>
      </c>
    </row>
    <row r="18" spans="1:7" ht="15">
      <c r="A18" s="63"/>
      <c r="B18" s="163"/>
      <c r="C18" s="164"/>
      <c r="D18" s="164"/>
      <c r="E18" s="164"/>
      <c r="F18" s="63"/>
      <c r="G18" s="63"/>
    </row>
    <row r="19" spans="1:7" ht="20.25">
      <c r="A19" s="323" t="s">
        <v>188</v>
      </c>
      <c r="B19" s="324"/>
      <c r="C19" s="324"/>
      <c r="D19" s="324"/>
      <c r="E19" s="324"/>
      <c r="F19" s="324"/>
      <c r="G19" s="325"/>
    </row>
    <row r="20" spans="1:7" ht="20.25">
      <c r="A20" s="326" t="s">
        <v>349</v>
      </c>
      <c r="B20" s="327"/>
      <c r="C20" s="327"/>
      <c r="D20" s="327"/>
      <c r="E20" s="327"/>
      <c r="F20" s="327"/>
      <c r="G20" s="328"/>
    </row>
    <row r="21" spans="1:7" ht="15">
      <c r="A21" s="63"/>
      <c r="B21" s="165" t="s">
        <v>15</v>
      </c>
      <c r="C21" s="164"/>
      <c r="D21" s="164">
        <f>+D20</f>
        <v>0</v>
      </c>
      <c r="E21" s="164">
        <v>0</v>
      </c>
      <c r="F21" s="63">
        <v>0</v>
      </c>
      <c r="G21" s="63">
        <v>0</v>
      </c>
    </row>
    <row r="22" spans="1:10" ht="15">
      <c r="A22" s="152"/>
      <c r="B22" s="152"/>
      <c r="C22" s="152"/>
      <c r="D22" s="152"/>
      <c r="E22" s="152"/>
      <c r="F22" s="152"/>
      <c r="G22" s="152"/>
      <c r="H22" s="152"/>
      <c r="I22" s="152"/>
      <c r="J22"/>
    </row>
    <row r="23" spans="1:7" ht="15">
      <c r="A23" s="11"/>
      <c r="B23" s="12"/>
      <c r="C23" s="8"/>
      <c r="D23" s="8"/>
      <c r="E23" s="8"/>
      <c r="F23" s="14"/>
      <c r="G23" s="11"/>
    </row>
    <row r="24" spans="1:7" ht="15">
      <c r="A24" s="11"/>
      <c r="B24" s="12"/>
      <c r="C24" s="8"/>
      <c r="D24" s="8"/>
      <c r="E24" s="8"/>
      <c r="F24" s="14"/>
      <c r="G24" s="11"/>
    </row>
    <row r="25" spans="1:7" ht="15">
      <c r="A25" s="11"/>
      <c r="B25" s="12"/>
      <c r="C25" s="8"/>
      <c r="D25" s="8"/>
      <c r="E25" s="8"/>
      <c r="F25" s="14"/>
      <c r="G25" s="11"/>
    </row>
    <row r="26" spans="1:7" ht="15">
      <c r="A26" s="11"/>
      <c r="B26" s="12"/>
      <c r="C26" s="8"/>
      <c r="D26" s="8"/>
      <c r="E26" s="8"/>
      <c r="F26" s="14"/>
      <c r="G26" s="11"/>
    </row>
    <row r="27" spans="1:7" ht="15">
      <c r="A27" s="11"/>
      <c r="B27" s="12"/>
      <c r="C27" s="8"/>
      <c r="D27" s="8"/>
      <c r="E27" s="8"/>
      <c r="F27" s="14"/>
      <c r="G27" s="11"/>
    </row>
    <row r="28" spans="1:7" ht="15">
      <c r="A28" s="11"/>
      <c r="B28" s="12"/>
      <c r="C28" s="8"/>
      <c r="D28" s="8"/>
      <c r="E28" s="8"/>
      <c r="F28" s="14"/>
      <c r="G28" s="11"/>
    </row>
    <row r="29" spans="1:7" ht="15">
      <c r="A29" s="15"/>
      <c r="B29" s="16"/>
      <c r="C29" s="17"/>
      <c r="D29" s="16"/>
      <c r="E29" s="17"/>
      <c r="F29" s="16"/>
      <c r="G29" s="16"/>
    </row>
    <row r="30" spans="1:7" ht="15" customHeight="1">
      <c r="A30" s="320" t="s">
        <v>34</v>
      </c>
      <c r="B30" s="321"/>
      <c r="C30" s="321"/>
      <c r="D30" s="321"/>
      <c r="E30" s="321"/>
      <c r="F30" s="321"/>
      <c r="G30" s="322"/>
    </row>
    <row r="31" spans="1:7" ht="15.75" customHeight="1">
      <c r="A31" s="307" t="s">
        <v>145</v>
      </c>
      <c r="B31" s="308"/>
      <c r="C31" s="308"/>
      <c r="D31" s="308"/>
      <c r="E31" s="308"/>
      <c r="F31" s="71"/>
      <c r="G31" s="72"/>
    </row>
    <row r="32" spans="1:7" ht="15.75" customHeight="1">
      <c r="A32" s="309" t="s">
        <v>146</v>
      </c>
      <c r="B32" s="310"/>
      <c r="C32" s="310"/>
      <c r="D32" s="310"/>
      <c r="E32" s="310"/>
      <c r="F32" s="73"/>
      <c r="G32" s="74"/>
    </row>
    <row r="33" spans="1:7" ht="18" customHeight="1">
      <c r="A33" s="311" t="s">
        <v>147</v>
      </c>
      <c r="B33" s="312"/>
      <c r="C33" s="312"/>
      <c r="D33" s="312"/>
      <c r="E33" s="312"/>
      <c r="F33" s="75"/>
      <c r="G33" s="76"/>
    </row>
    <row r="34" spans="1:7" ht="13.5" customHeight="1">
      <c r="A34" s="313" t="s">
        <v>180</v>
      </c>
      <c r="B34" s="314"/>
      <c r="C34" s="314"/>
      <c r="D34" s="314"/>
      <c r="E34" s="314"/>
      <c r="F34" s="77"/>
      <c r="G34" s="78"/>
    </row>
    <row r="35" spans="1:7" ht="15">
      <c r="A35" s="16"/>
      <c r="B35" s="16"/>
      <c r="C35" s="16"/>
      <c r="D35" s="16"/>
      <c r="E35" s="16"/>
      <c r="F35" s="16"/>
      <c r="G35" s="16"/>
    </row>
    <row r="36" spans="1:7" ht="15">
      <c r="A36" s="16"/>
      <c r="B36" s="16"/>
      <c r="C36" s="16"/>
      <c r="D36" s="16"/>
      <c r="E36" s="16"/>
      <c r="F36" s="16"/>
      <c r="G36" s="16"/>
    </row>
    <row r="37" spans="1:7" ht="15">
      <c r="A37" s="16"/>
      <c r="B37" s="16"/>
      <c r="C37" s="16"/>
      <c r="D37" s="16"/>
      <c r="E37" s="16"/>
      <c r="F37" s="16"/>
      <c r="G37" s="16"/>
    </row>
    <row r="38" spans="1:7" ht="15">
      <c r="A38" s="16"/>
      <c r="B38" s="16"/>
      <c r="C38" s="16"/>
      <c r="D38" s="16"/>
      <c r="E38" s="16"/>
      <c r="F38" s="16"/>
      <c r="G38" s="16"/>
    </row>
    <row r="39" spans="1:7" ht="10.5" customHeight="1">
      <c r="A39" s="16"/>
      <c r="B39" s="16"/>
      <c r="C39" s="16"/>
      <c r="D39" s="16"/>
      <c r="E39" s="16"/>
      <c r="F39" s="16"/>
      <c r="G39" s="16"/>
    </row>
    <row r="40" spans="1:7" ht="15" hidden="1">
      <c r="A40" s="16"/>
      <c r="B40" s="16"/>
      <c r="C40" s="16"/>
      <c r="D40" s="16"/>
      <c r="E40" s="16"/>
      <c r="F40" s="16"/>
      <c r="G40" s="16"/>
    </row>
    <row r="41" spans="1:7" ht="15" hidden="1">
      <c r="A41" s="16"/>
      <c r="B41" s="16"/>
      <c r="C41" s="16"/>
      <c r="D41" s="16"/>
      <c r="E41" s="16"/>
      <c r="F41" s="16"/>
      <c r="G41" s="16"/>
    </row>
    <row r="42" spans="1:7" ht="15">
      <c r="A42" s="16"/>
      <c r="B42" s="16"/>
      <c r="C42" s="16"/>
      <c r="D42" s="16"/>
      <c r="E42" s="16"/>
      <c r="F42" s="16"/>
      <c r="G42" s="16"/>
    </row>
    <row r="43" spans="1:7" ht="15">
      <c r="A43" s="18"/>
      <c r="B43" s="18"/>
      <c r="C43" s="18"/>
      <c r="D43" s="18"/>
      <c r="E43" s="18"/>
      <c r="F43" s="18"/>
      <c r="G43" s="18"/>
    </row>
    <row r="44" spans="1:7" ht="15">
      <c r="A44" s="18"/>
      <c r="B44" s="18"/>
      <c r="C44" s="18"/>
      <c r="D44" s="18"/>
      <c r="E44" s="18"/>
      <c r="F44" s="18"/>
      <c r="G44" s="18"/>
    </row>
    <row r="45" spans="1:7" ht="15">
      <c r="A45" s="18"/>
      <c r="B45" s="18"/>
      <c r="C45" s="18"/>
      <c r="D45" s="18"/>
      <c r="E45" s="18"/>
      <c r="F45" s="18"/>
      <c r="G45" s="18"/>
    </row>
    <row r="46" spans="1:7" ht="15">
      <c r="A46" s="18"/>
      <c r="B46" s="18"/>
      <c r="C46" s="18"/>
      <c r="D46" s="18"/>
      <c r="E46" s="18"/>
      <c r="F46" s="18"/>
      <c r="G46" s="18"/>
    </row>
  </sheetData>
  <protectedRanges>
    <protectedRange sqref="B14:D14 B17:E17" name="Rango1_1"/>
    <protectedRange sqref="B10:D13" name="Rango1_1_1"/>
    <protectedRange sqref="B18:E20" name="Rango1_1_2"/>
  </protectedRanges>
  <mergeCells count="21">
    <mergeCell ref="A2:G2"/>
    <mergeCell ref="A15:E15"/>
    <mergeCell ref="A3:G3"/>
    <mergeCell ref="A4:G4"/>
    <mergeCell ref="A5:G5"/>
    <mergeCell ref="A6:G6"/>
    <mergeCell ref="A8:D8"/>
    <mergeCell ref="C10:C11"/>
    <mergeCell ref="A7:G7"/>
    <mergeCell ref="A31:E31"/>
    <mergeCell ref="A32:E32"/>
    <mergeCell ref="A33:E33"/>
    <mergeCell ref="A34:E34"/>
    <mergeCell ref="A16:A17"/>
    <mergeCell ref="B16:B17"/>
    <mergeCell ref="C16:C17"/>
    <mergeCell ref="D16:D17"/>
    <mergeCell ref="E16:G16"/>
    <mergeCell ref="A30:G30"/>
    <mergeCell ref="A19:G19"/>
    <mergeCell ref="A20:G20"/>
  </mergeCells>
  <dataValidations count="1">
    <dataValidation allowBlank="1" showErrorMessage="1" sqref="J16"/>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view="pageBreakPreview" zoomScale="130" zoomScaleSheetLayoutView="130" workbookViewId="0" topLeftCell="A25">
      <selection activeCell="D37" sqref="D37"/>
    </sheetView>
  </sheetViews>
  <sheetFormatPr defaultColWidth="11.421875" defaultRowHeight="15"/>
  <cols>
    <col min="1" max="1" width="14.8515625" style="4" customWidth="1"/>
    <col min="2" max="2" width="50.7109375" style="4" customWidth="1"/>
    <col min="3" max="3" width="27.28125" style="4" customWidth="1"/>
    <col min="4" max="4" width="21.57421875" style="4" customWidth="1"/>
    <col min="5" max="5" width="17.140625" style="4" customWidth="1"/>
    <col min="6" max="16384" width="11.421875" style="4" customWidth="1"/>
  </cols>
  <sheetData>
    <row r="1" spans="1:4" ht="15">
      <c r="A1" s="1"/>
      <c r="B1" s="1"/>
      <c r="C1" s="1"/>
      <c r="D1" s="3" t="s">
        <v>82</v>
      </c>
    </row>
    <row r="2" spans="1:5" ht="15">
      <c r="A2" s="418" t="s">
        <v>186</v>
      </c>
      <c r="B2" s="418"/>
      <c r="C2" s="418"/>
      <c r="D2" s="418"/>
      <c r="E2" s="418"/>
    </row>
    <row r="3" spans="1:5" ht="15.75" customHeight="1">
      <c r="A3" s="329" t="s">
        <v>21</v>
      </c>
      <c r="B3" s="329"/>
      <c r="C3" s="329"/>
      <c r="D3" s="329"/>
      <c r="E3" s="145"/>
    </row>
    <row r="4" spans="1:4" ht="15">
      <c r="A4" s="329" t="s">
        <v>83</v>
      </c>
      <c r="B4" s="329"/>
      <c r="C4" s="329"/>
      <c r="D4" s="329"/>
    </row>
    <row r="5" spans="1:4" ht="15">
      <c r="A5" s="331" t="s">
        <v>13</v>
      </c>
      <c r="B5" s="331"/>
      <c r="C5" s="331"/>
      <c r="D5" s="331"/>
    </row>
    <row r="6" spans="1:5" ht="15">
      <c r="A6" s="331" t="str">
        <f>'IC-16'!A6:F6</f>
        <v>Periodo: del 01 de enero al 30 de Junio de 2020</v>
      </c>
      <c r="B6" s="331"/>
      <c r="C6" s="331"/>
      <c r="D6" s="331"/>
      <c r="E6" s="331"/>
    </row>
    <row r="7" spans="1:4" ht="15">
      <c r="A7" s="408"/>
      <c r="B7" s="408"/>
      <c r="C7" s="6"/>
      <c r="D7" s="6"/>
    </row>
    <row r="8" spans="1:5" ht="20.25" customHeight="1">
      <c r="A8" s="138" t="s">
        <v>25</v>
      </c>
      <c r="B8" s="139" t="s">
        <v>26</v>
      </c>
      <c r="C8" s="140" t="s">
        <v>28</v>
      </c>
      <c r="D8" s="140" t="s">
        <v>76</v>
      </c>
      <c r="E8" s="140" t="s">
        <v>43</v>
      </c>
    </row>
    <row r="9" spans="1:5" ht="31.5" customHeight="1">
      <c r="A9" s="300">
        <v>4173</v>
      </c>
      <c r="B9" s="213" t="s">
        <v>262</v>
      </c>
      <c r="C9" s="295">
        <f>C10+C11+C12+C13+C14+C15+C16+C17+C18</f>
        <v>1492294.4499999997</v>
      </c>
      <c r="D9" s="215" t="s">
        <v>237</v>
      </c>
      <c r="E9" s="214" t="s">
        <v>263</v>
      </c>
    </row>
    <row r="10" spans="1:5" ht="20.25" customHeight="1">
      <c r="A10" s="216" t="s">
        <v>286</v>
      </c>
      <c r="B10" s="217" t="s">
        <v>264</v>
      </c>
      <c r="C10" s="296">
        <v>584284.61</v>
      </c>
      <c r="D10" s="218"/>
      <c r="E10" s="227" t="s">
        <v>303</v>
      </c>
    </row>
    <row r="11" spans="1:5" ht="20.25" customHeight="1">
      <c r="A11" s="219" t="s">
        <v>287</v>
      </c>
      <c r="B11" s="287" t="s">
        <v>265</v>
      </c>
      <c r="C11" s="296">
        <v>70900</v>
      </c>
      <c r="D11" s="218"/>
      <c r="E11" s="227" t="s">
        <v>303</v>
      </c>
    </row>
    <row r="12" spans="1:5" ht="20.25" customHeight="1">
      <c r="A12" s="216" t="s">
        <v>288</v>
      </c>
      <c r="B12" s="217" t="s">
        <v>266</v>
      </c>
      <c r="C12" s="296">
        <v>55862.07</v>
      </c>
      <c r="D12" s="218"/>
      <c r="E12" s="227" t="s">
        <v>303</v>
      </c>
    </row>
    <row r="13" spans="1:5" ht="20.25" customHeight="1">
      <c r="A13" s="219" t="s">
        <v>289</v>
      </c>
      <c r="B13" s="217" t="s">
        <v>267</v>
      </c>
      <c r="C13" s="296">
        <v>28620</v>
      </c>
      <c r="D13" s="218"/>
      <c r="E13" s="227" t="s">
        <v>303</v>
      </c>
    </row>
    <row r="14" spans="1:5" ht="20.25" customHeight="1">
      <c r="A14" s="216" t="s">
        <v>290</v>
      </c>
      <c r="B14" s="219" t="s">
        <v>268</v>
      </c>
      <c r="C14" s="296">
        <v>0</v>
      </c>
      <c r="D14" s="218"/>
      <c r="E14" s="227"/>
    </row>
    <row r="15" spans="1:5" ht="20.25" customHeight="1">
      <c r="A15" s="216" t="s">
        <v>291</v>
      </c>
      <c r="B15" s="217" t="s">
        <v>269</v>
      </c>
      <c r="C15" s="296">
        <v>40426.1</v>
      </c>
      <c r="D15" s="218"/>
      <c r="E15" s="227" t="s">
        <v>303</v>
      </c>
    </row>
    <row r="16" spans="1:5" ht="20.25" customHeight="1">
      <c r="A16" s="219" t="s">
        <v>292</v>
      </c>
      <c r="B16" s="219" t="s">
        <v>270</v>
      </c>
      <c r="C16" s="297">
        <v>0</v>
      </c>
      <c r="D16" s="218"/>
      <c r="E16" s="227"/>
    </row>
    <row r="17" spans="1:5" ht="20.25" customHeight="1">
      <c r="A17" s="216" t="s">
        <v>293</v>
      </c>
      <c r="B17" s="217" t="s">
        <v>271</v>
      </c>
      <c r="C17" s="297">
        <v>390868</v>
      </c>
      <c r="D17" s="218"/>
      <c r="E17" s="227" t="s">
        <v>303</v>
      </c>
    </row>
    <row r="18" spans="1:5" ht="20.25" customHeight="1">
      <c r="A18" s="216" t="s">
        <v>294</v>
      </c>
      <c r="B18" s="217" t="s">
        <v>272</v>
      </c>
      <c r="C18" s="297">
        <v>321333.67</v>
      </c>
      <c r="D18" s="218"/>
      <c r="E18" s="227" t="s">
        <v>303</v>
      </c>
    </row>
    <row r="19" spans="1:5" ht="31.5" customHeight="1">
      <c r="A19" s="222" t="s">
        <v>295</v>
      </c>
      <c r="B19" s="298" t="s">
        <v>273</v>
      </c>
      <c r="C19" s="295">
        <f>C20+C21+C22</f>
        <v>12674817.65</v>
      </c>
      <c r="D19" s="299" t="s">
        <v>274</v>
      </c>
      <c r="E19" s="214" t="s">
        <v>263</v>
      </c>
    </row>
    <row r="20" spans="1:5" ht="20.25" customHeight="1">
      <c r="A20" s="216" t="s">
        <v>296</v>
      </c>
      <c r="B20" s="217" t="s">
        <v>275</v>
      </c>
      <c r="C20" s="221">
        <v>11822039.57</v>
      </c>
      <c r="D20" s="218"/>
      <c r="E20" s="227" t="s">
        <v>300</v>
      </c>
    </row>
    <row r="21" spans="1:5" ht="20.25" customHeight="1">
      <c r="A21" s="216" t="s">
        <v>297</v>
      </c>
      <c r="B21" s="217" t="s">
        <v>276</v>
      </c>
      <c r="C21" s="221">
        <v>266557.2</v>
      </c>
      <c r="D21" s="218"/>
      <c r="E21" s="227" t="s">
        <v>303</v>
      </c>
    </row>
    <row r="22" spans="1:5" ht="20.25" customHeight="1">
      <c r="A22" s="216" t="s">
        <v>298</v>
      </c>
      <c r="B22" s="217" t="s">
        <v>277</v>
      </c>
      <c r="C22" s="221">
        <v>586220.88</v>
      </c>
      <c r="D22" s="218"/>
      <c r="E22" s="227" t="s">
        <v>303</v>
      </c>
    </row>
    <row r="23" spans="1:5" ht="35.25" customHeight="1">
      <c r="A23" s="222" t="s">
        <v>282</v>
      </c>
      <c r="B23" s="300" t="s">
        <v>278</v>
      </c>
      <c r="C23" s="301">
        <f>C24</f>
        <v>435.84</v>
      </c>
      <c r="D23" s="215" t="s">
        <v>237</v>
      </c>
      <c r="E23" s="214" t="s">
        <v>263</v>
      </c>
    </row>
    <row r="24" spans="1:5" ht="27" customHeight="1">
      <c r="A24" s="216" t="s">
        <v>283</v>
      </c>
      <c r="B24" s="217" t="s">
        <v>279</v>
      </c>
      <c r="C24" s="221">
        <v>435.84</v>
      </c>
      <c r="D24" s="218"/>
      <c r="E24" s="227" t="s">
        <v>303</v>
      </c>
    </row>
    <row r="25" spans="1:5" ht="28.5" customHeight="1">
      <c r="A25" s="222" t="s">
        <v>284</v>
      </c>
      <c r="B25" s="300" t="s">
        <v>280</v>
      </c>
      <c r="C25" s="301">
        <f>C26</f>
        <v>0</v>
      </c>
      <c r="D25" s="224" t="s">
        <v>237</v>
      </c>
      <c r="E25" s="214" t="s">
        <v>263</v>
      </c>
    </row>
    <row r="26" spans="1:5" ht="20.25" customHeight="1">
      <c r="A26" s="217" t="s">
        <v>285</v>
      </c>
      <c r="B26" s="217" t="s">
        <v>281</v>
      </c>
      <c r="C26" s="221">
        <v>0</v>
      </c>
      <c r="D26" s="218"/>
      <c r="E26" s="227" t="s">
        <v>303</v>
      </c>
    </row>
    <row r="27" spans="1:5" ht="20.25" customHeight="1">
      <c r="A27" s="217"/>
      <c r="B27" s="302"/>
      <c r="C27" s="303"/>
      <c r="D27" s="218"/>
      <c r="E27" s="218"/>
    </row>
    <row r="28" spans="1:5" ht="20.25" customHeight="1">
      <c r="A28" s="217"/>
      <c r="B28" s="302"/>
      <c r="C28" s="303"/>
      <c r="D28" s="218"/>
      <c r="E28" s="218"/>
    </row>
    <row r="29" spans="1:5" ht="20.25" customHeight="1">
      <c r="A29" s="63"/>
      <c r="B29" s="284" t="s">
        <v>15</v>
      </c>
      <c r="C29" s="285">
        <f>C9+C19+C23+C25</f>
        <v>14167547.94</v>
      </c>
      <c r="D29" s="218"/>
      <c r="E29" s="218"/>
    </row>
    <row r="30" spans="1:5" ht="15">
      <c r="A30" s="63"/>
      <c r="B30" s="167"/>
      <c r="C30" s="167"/>
      <c r="D30" s="81"/>
      <c r="E30" s="167"/>
    </row>
    <row r="31" spans="1:4" ht="15">
      <c r="A31" s="87"/>
      <c r="B31" s="104"/>
      <c r="C31" s="102"/>
      <c r="D31" s="102"/>
    </row>
    <row r="32" spans="1:4" ht="15">
      <c r="A32" s="87"/>
      <c r="B32" s="104"/>
      <c r="C32" s="102"/>
      <c r="D32" s="102"/>
    </row>
    <row r="33" spans="1:4" ht="15">
      <c r="A33" s="87"/>
      <c r="B33" s="104"/>
      <c r="C33" s="102"/>
      <c r="D33" s="102"/>
    </row>
    <row r="34" spans="1:4" ht="15">
      <c r="A34" s="87"/>
      <c r="B34" s="104"/>
      <c r="C34" s="102"/>
      <c r="D34" s="102"/>
    </row>
    <row r="35" spans="1:4" ht="15">
      <c r="A35" s="87"/>
      <c r="B35" s="104"/>
      <c r="C35" s="102"/>
      <c r="D35" s="102"/>
    </row>
    <row r="36" spans="1:4" ht="15">
      <c r="A36" s="87"/>
      <c r="B36" s="104"/>
      <c r="C36" s="102"/>
      <c r="D36" s="102"/>
    </row>
    <row r="37" spans="1:4" ht="15">
      <c r="A37" s="87"/>
      <c r="B37" s="104"/>
      <c r="C37" s="102"/>
      <c r="D37" s="102"/>
    </row>
    <row r="38" spans="1:4" ht="15">
      <c r="A38" s="87"/>
      <c r="B38" s="104"/>
      <c r="C38" s="102"/>
      <c r="D38" s="102"/>
    </row>
    <row r="39" spans="1:4" ht="15">
      <c r="A39" s="11"/>
      <c r="B39" s="42"/>
      <c r="C39" s="40"/>
      <c r="D39" s="40"/>
    </row>
    <row r="40" spans="1:4" ht="15">
      <c r="A40" s="11"/>
      <c r="B40" s="42"/>
      <c r="C40" s="40"/>
      <c r="D40" s="40"/>
    </row>
    <row r="41" spans="1:4" ht="15">
      <c r="A41" s="16"/>
      <c r="B41" s="358"/>
      <c r="C41" s="359"/>
      <c r="D41" s="359"/>
    </row>
    <row r="42" spans="1:4" ht="15">
      <c r="A42" s="343" t="s">
        <v>47</v>
      </c>
      <c r="B42" s="344"/>
      <c r="C42" s="344"/>
      <c r="D42" s="345"/>
    </row>
    <row r="43" spans="1:4" ht="15">
      <c r="A43" s="309" t="s">
        <v>145</v>
      </c>
      <c r="B43" s="310"/>
      <c r="C43" s="310"/>
      <c r="D43" s="364"/>
    </row>
    <row r="44" spans="1:4" ht="15">
      <c r="A44" s="309" t="s">
        <v>146</v>
      </c>
      <c r="B44" s="310"/>
      <c r="C44" s="310"/>
      <c r="D44" s="364"/>
    </row>
    <row r="45" spans="1:4" ht="15">
      <c r="A45" s="309" t="s">
        <v>164</v>
      </c>
      <c r="B45" s="310"/>
      <c r="C45" s="310"/>
      <c r="D45" s="364"/>
    </row>
    <row r="46" spans="1:4" ht="15">
      <c r="A46" s="368" t="s">
        <v>165</v>
      </c>
      <c r="B46" s="369"/>
      <c r="C46" s="369"/>
      <c r="D46" s="370"/>
    </row>
    <row r="47" spans="1:4" ht="15">
      <c r="A47" s="415" t="s">
        <v>163</v>
      </c>
      <c r="B47" s="416"/>
      <c r="C47" s="416"/>
      <c r="D47" s="417"/>
    </row>
    <row r="48" spans="1:4" ht="16.5">
      <c r="A48" s="39"/>
      <c r="B48" s="39"/>
      <c r="C48" s="39"/>
      <c r="D48" s="39"/>
    </row>
    <row r="50" spans="1:4" ht="15">
      <c r="A50" s="18"/>
      <c r="B50" s="18"/>
      <c r="C50" s="18"/>
      <c r="D50" s="18"/>
    </row>
  </sheetData>
  <protectedRanges>
    <protectedRange sqref="B31:C40 B29:C29" name="Rango1_1"/>
    <protectedRange sqref="C9 C23 C10:D22 C24:D24 C25:C28 B9:B28 D26:D29" name="Rango1_1_1"/>
    <protectedRange sqref="D9 D23 D25" name="Rango1_1_2"/>
  </protectedRanges>
  <mergeCells count="13">
    <mergeCell ref="A47:D47"/>
    <mergeCell ref="A2:E2"/>
    <mergeCell ref="A3:D3"/>
    <mergeCell ref="A4:D4"/>
    <mergeCell ref="A5:D5"/>
    <mergeCell ref="A7:B7"/>
    <mergeCell ref="B41:D41"/>
    <mergeCell ref="A42:D42"/>
    <mergeCell ref="A43:D43"/>
    <mergeCell ref="A44:D44"/>
    <mergeCell ref="A45:D45"/>
    <mergeCell ref="A46:D46"/>
    <mergeCell ref="A6:E6"/>
  </mergeCells>
  <printOptions/>
  <pageMargins left="1.4960629921259843" right="0.7086614173228347" top="0.7480314960629921" bottom="0.7480314960629921" header="0.31496062992125984" footer="0.31496062992125984"/>
  <pageSetup horizontalDpi="600" verticalDpi="600" orientation="landscape" scale="66" r:id="rId2"/>
  <rowBreaks count="1" manualBreakCount="1">
    <brk id="41"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zoomScaleSheetLayoutView="100" workbookViewId="0" topLeftCell="A1">
      <selection activeCell="D11" sqref="D11"/>
    </sheetView>
  </sheetViews>
  <sheetFormatPr defaultColWidth="11.421875" defaultRowHeight="15"/>
  <cols>
    <col min="1" max="1" width="14.8515625" style="4" customWidth="1"/>
    <col min="2" max="2" width="43.421875" style="4" customWidth="1"/>
    <col min="3" max="3" width="24.28125" style="4" customWidth="1"/>
    <col min="4" max="4" width="23.28125" style="4" customWidth="1"/>
    <col min="5" max="5" width="19.00390625" style="4" customWidth="1"/>
    <col min="6" max="16384" width="11.421875" style="4" customWidth="1"/>
  </cols>
  <sheetData>
    <row r="1" spans="1:5" ht="15">
      <c r="A1" s="1"/>
      <c r="B1" s="1"/>
      <c r="C1" s="1"/>
      <c r="D1" s="1"/>
      <c r="E1" s="3" t="s">
        <v>84</v>
      </c>
    </row>
    <row r="2" spans="1:6" ht="15">
      <c r="A2" s="418" t="s">
        <v>186</v>
      </c>
      <c r="B2" s="418"/>
      <c r="C2" s="418"/>
      <c r="D2" s="418"/>
      <c r="E2" s="418"/>
      <c r="F2" s="418"/>
    </row>
    <row r="3" spans="1:6" ht="15.75" customHeight="1">
      <c r="A3" s="329" t="s">
        <v>21</v>
      </c>
      <c r="B3" s="329"/>
      <c r="C3" s="329"/>
      <c r="D3" s="329"/>
      <c r="E3" s="329"/>
      <c r="F3" s="145"/>
    </row>
    <row r="4" spans="1:5" ht="15">
      <c r="A4" s="329" t="s">
        <v>83</v>
      </c>
      <c r="B4" s="329"/>
      <c r="C4" s="329"/>
      <c r="D4" s="329"/>
      <c r="E4" s="329"/>
    </row>
    <row r="5" spans="1:5" ht="15">
      <c r="A5" s="331" t="s">
        <v>14</v>
      </c>
      <c r="B5" s="331"/>
      <c r="C5" s="331"/>
      <c r="D5" s="331"/>
      <c r="E5" s="331"/>
    </row>
    <row r="6" spans="1:5" ht="15">
      <c r="A6" s="331" t="str">
        <f>'IC-17'!A6:E6</f>
        <v>Periodo: del 01 de enero al 30 de Junio de 2020</v>
      </c>
      <c r="B6" s="331"/>
      <c r="C6" s="331"/>
      <c r="D6" s="331"/>
      <c r="E6" s="331"/>
    </row>
    <row r="7" spans="1:5" ht="15">
      <c r="A7" s="408"/>
      <c r="B7" s="408"/>
      <c r="C7" s="6"/>
      <c r="D7" s="6"/>
      <c r="E7" s="6"/>
    </row>
    <row r="8" spans="1:5" ht="20.25" customHeight="1">
      <c r="A8" s="138" t="s">
        <v>25</v>
      </c>
      <c r="B8" s="139" t="s">
        <v>26</v>
      </c>
      <c r="C8" s="140" t="s">
        <v>27</v>
      </c>
      <c r="D8" s="140" t="s">
        <v>76</v>
      </c>
      <c r="E8" s="140" t="s">
        <v>43</v>
      </c>
    </row>
    <row r="9" spans="1:5" ht="25.5">
      <c r="A9" s="222" t="s">
        <v>282</v>
      </c>
      <c r="B9" s="220" t="s">
        <v>278</v>
      </c>
      <c r="C9" s="223">
        <f>C12</f>
        <v>0</v>
      </c>
      <c r="D9" s="203" t="s">
        <v>237</v>
      </c>
      <c r="E9" s="175" t="s">
        <v>263</v>
      </c>
    </row>
    <row r="10" spans="1:5" ht="15">
      <c r="A10" s="222" t="s">
        <v>337</v>
      </c>
      <c r="B10" s="220" t="s">
        <v>338</v>
      </c>
      <c r="C10" s="223">
        <f>C11</f>
        <v>435.84</v>
      </c>
      <c r="D10" s="203"/>
      <c r="E10" s="175"/>
    </row>
    <row r="11" spans="1:5" ht="30">
      <c r="A11" s="288" t="s">
        <v>336</v>
      </c>
      <c r="B11" s="289" t="s">
        <v>339</v>
      </c>
      <c r="C11" s="223">
        <v>435.84</v>
      </c>
      <c r="D11" s="203"/>
      <c r="E11" s="175"/>
    </row>
    <row r="12" spans="1:5" ht="30">
      <c r="A12" s="216" t="s">
        <v>283</v>
      </c>
      <c r="B12" s="287" t="s">
        <v>279</v>
      </c>
      <c r="C12" s="221"/>
      <c r="D12" s="203"/>
      <c r="E12" s="164" t="s">
        <v>263</v>
      </c>
    </row>
    <row r="13" spans="1:5" ht="25.5">
      <c r="A13" s="222" t="s">
        <v>284</v>
      </c>
      <c r="B13" s="220" t="s">
        <v>280</v>
      </c>
      <c r="C13" s="223">
        <f>C14</f>
        <v>0</v>
      </c>
      <c r="D13" s="203" t="s">
        <v>237</v>
      </c>
      <c r="E13" s="175" t="s">
        <v>263</v>
      </c>
    </row>
    <row r="14" spans="1:5" ht="15">
      <c r="A14" s="217" t="s">
        <v>285</v>
      </c>
      <c r="B14" s="217" t="s">
        <v>281</v>
      </c>
      <c r="C14" s="221"/>
      <c r="D14" s="218"/>
      <c r="E14" s="164" t="s">
        <v>263</v>
      </c>
    </row>
    <row r="15" spans="1:5" ht="15">
      <c r="A15" s="220"/>
      <c r="B15" s="217"/>
      <c r="C15" s="221"/>
      <c r="D15" s="218"/>
      <c r="E15" s="164"/>
    </row>
    <row r="16" spans="1:5" ht="15">
      <c r="A16" s="217"/>
      <c r="B16" s="217"/>
      <c r="C16" s="221"/>
      <c r="D16" s="218"/>
      <c r="E16" s="164"/>
    </row>
    <row r="17" spans="1:5" ht="15">
      <c r="A17" s="217"/>
      <c r="B17" s="217"/>
      <c r="C17" s="221"/>
      <c r="D17" s="218"/>
      <c r="E17" s="164"/>
    </row>
    <row r="18" spans="1:5" ht="29.25" customHeight="1">
      <c r="A18" s="228"/>
      <c r="B18" s="229" t="s">
        <v>15</v>
      </c>
      <c r="C18" s="230">
        <f>C9+C13+C10</f>
        <v>435.84</v>
      </c>
      <c r="D18" s="228"/>
      <c r="E18" s="228"/>
    </row>
    <row r="19" spans="1:5" ht="15">
      <c r="A19" s="11"/>
      <c r="B19" s="42"/>
      <c r="C19" s="41"/>
      <c r="D19" s="40"/>
      <c r="E19" s="40"/>
    </row>
    <row r="20" spans="1:5" ht="15">
      <c r="A20" s="11"/>
      <c r="B20" s="42"/>
      <c r="C20" s="41"/>
      <c r="D20" s="40"/>
      <c r="E20" s="40"/>
    </row>
    <row r="21" spans="1:5" ht="15">
      <c r="A21" s="11"/>
      <c r="B21" s="42"/>
      <c r="C21" s="41"/>
      <c r="D21" s="40"/>
      <c r="E21" s="40"/>
    </row>
    <row r="22" spans="1:5" ht="15">
      <c r="A22" s="11"/>
      <c r="B22" s="42"/>
      <c r="C22" s="41"/>
      <c r="D22" s="40"/>
      <c r="E22" s="40"/>
    </row>
    <row r="23" spans="1:5" ht="15">
      <c r="A23" s="11"/>
      <c r="B23" s="42"/>
      <c r="C23" s="41"/>
      <c r="D23" s="40"/>
      <c r="E23" s="40"/>
    </row>
    <row r="24" spans="1:5" ht="15">
      <c r="A24" s="11"/>
      <c r="B24" s="42"/>
      <c r="C24" s="41"/>
      <c r="D24" s="40"/>
      <c r="E24" s="40"/>
    </row>
    <row r="25" spans="1:5" ht="15">
      <c r="A25" s="16"/>
      <c r="B25" s="358"/>
      <c r="C25" s="358"/>
      <c r="D25" s="359"/>
      <c r="E25" s="359"/>
    </row>
    <row r="26" spans="1:5" ht="15">
      <c r="A26" s="343" t="s">
        <v>47</v>
      </c>
      <c r="B26" s="344"/>
      <c r="C26" s="344"/>
      <c r="D26" s="344"/>
      <c r="E26" s="345"/>
    </row>
    <row r="27" spans="1:5" ht="15">
      <c r="A27" s="309" t="s">
        <v>145</v>
      </c>
      <c r="B27" s="310"/>
      <c r="C27" s="310"/>
      <c r="D27" s="310"/>
      <c r="E27" s="364"/>
    </row>
    <row r="28" spans="1:5" ht="15">
      <c r="A28" s="309" t="s">
        <v>146</v>
      </c>
      <c r="B28" s="310"/>
      <c r="C28" s="310"/>
      <c r="D28" s="310"/>
      <c r="E28" s="364"/>
    </row>
    <row r="29" spans="1:5" ht="17.25" customHeight="1">
      <c r="A29" s="309" t="s">
        <v>164</v>
      </c>
      <c r="B29" s="310"/>
      <c r="C29" s="310"/>
      <c r="D29" s="310"/>
      <c r="E29" s="364"/>
    </row>
    <row r="30" spans="1:5" ht="18" customHeight="1">
      <c r="A30" s="368" t="s">
        <v>165</v>
      </c>
      <c r="B30" s="369"/>
      <c r="C30" s="369"/>
      <c r="D30" s="369"/>
      <c r="E30" s="370"/>
    </row>
    <row r="31" spans="1:5" ht="21" customHeight="1">
      <c r="A31" s="415" t="s">
        <v>163</v>
      </c>
      <c r="B31" s="416"/>
      <c r="C31" s="416"/>
      <c r="D31" s="416"/>
      <c r="E31" s="417"/>
    </row>
    <row r="32" spans="1:5" ht="16.5">
      <c r="A32" s="39"/>
      <c r="B32" s="39"/>
      <c r="C32" s="39"/>
      <c r="D32" s="39"/>
      <c r="E32" s="39"/>
    </row>
    <row r="34" spans="1:5" ht="15">
      <c r="A34" s="18"/>
      <c r="B34" s="18"/>
      <c r="C34" s="18"/>
      <c r="D34" s="18"/>
      <c r="E34" s="18"/>
    </row>
  </sheetData>
  <protectedRanges>
    <protectedRange sqref="B19:D24" name="Rango1_1"/>
    <protectedRange sqref="D9:D13" name="Rango1_1_2_1"/>
    <protectedRange sqref="B9:C17" name="Rango1_1_1"/>
    <protectedRange sqref="B18" name="Rango1_1_3"/>
  </protectedRanges>
  <mergeCells count="13">
    <mergeCell ref="A31:E31"/>
    <mergeCell ref="A2:F2"/>
    <mergeCell ref="A3:E3"/>
    <mergeCell ref="A4:E4"/>
    <mergeCell ref="A5:E5"/>
    <mergeCell ref="A7:B7"/>
    <mergeCell ref="B25:E25"/>
    <mergeCell ref="A26:E26"/>
    <mergeCell ref="A27:E27"/>
    <mergeCell ref="A28:E28"/>
    <mergeCell ref="A29:E29"/>
    <mergeCell ref="A30:E30"/>
    <mergeCell ref="A6:E6"/>
  </mergeCells>
  <printOptions/>
  <pageMargins left="1.4960629921259843" right="0.7086614173228347" top="0.7480314960629921" bottom="0.7480314960629921" header="0.31496062992125984" footer="0.31496062992125984"/>
  <pageSetup horizontalDpi="600" verticalDpi="600" orientation="landscape" scale="8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zoomScaleSheetLayoutView="100" workbookViewId="0" topLeftCell="A1">
      <selection activeCell="F15" sqref="F15"/>
    </sheetView>
  </sheetViews>
  <sheetFormatPr defaultColWidth="11.421875" defaultRowHeight="15"/>
  <cols>
    <col min="1" max="1" width="17.00390625" style="4" customWidth="1"/>
    <col min="2" max="2" width="37.57421875" style="4" customWidth="1"/>
    <col min="3" max="3" width="22.421875" style="4" customWidth="1"/>
    <col min="4" max="4" width="22.28125" style="4" customWidth="1"/>
    <col min="5" max="5" width="24.421875" style="4" customWidth="1"/>
    <col min="6" max="16384" width="11.421875" style="4" customWidth="1"/>
  </cols>
  <sheetData>
    <row r="1" spans="1:5" ht="15">
      <c r="A1" s="1"/>
      <c r="B1" s="1"/>
      <c r="C1" s="1"/>
      <c r="D1" s="1"/>
      <c r="E1" s="3" t="s">
        <v>85</v>
      </c>
    </row>
    <row r="2" spans="1:6" ht="15">
      <c r="A2" s="329" t="s">
        <v>186</v>
      </c>
      <c r="B2" s="329"/>
      <c r="C2" s="329"/>
      <c r="D2" s="329"/>
      <c r="E2" s="329"/>
      <c r="F2" s="329"/>
    </row>
    <row r="3" spans="1:6" ht="15.75" customHeight="1">
      <c r="A3" s="329" t="s">
        <v>21</v>
      </c>
      <c r="B3" s="329"/>
      <c r="C3" s="329"/>
      <c r="D3" s="329"/>
      <c r="E3" s="329"/>
      <c r="F3" s="329"/>
    </row>
    <row r="4" spans="1:6" ht="15">
      <c r="A4" s="329" t="s">
        <v>83</v>
      </c>
      <c r="B4" s="329"/>
      <c r="C4" s="329"/>
      <c r="D4" s="329"/>
      <c r="E4" s="329"/>
      <c r="F4" s="329"/>
    </row>
    <row r="5" spans="1:6" ht="15">
      <c r="A5" s="331" t="s">
        <v>86</v>
      </c>
      <c r="B5" s="331"/>
      <c r="C5" s="331"/>
      <c r="D5" s="331"/>
      <c r="E5" s="331"/>
      <c r="F5" s="331"/>
    </row>
    <row r="6" spans="1:6" ht="15">
      <c r="A6" s="331" t="str">
        <f>'IC-18'!A6:E6</f>
        <v>Periodo: del 01 de enero al 30 de Junio de 2020</v>
      </c>
      <c r="B6" s="331"/>
      <c r="C6" s="331"/>
      <c r="D6" s="331"/>
      <c r="E6" s="331"/>
      <c r="F6" s="331"/>
    </row>
    <row r="7" spans="1:5" ht="24.75" customHeight="1">
      <c r="A7" s="420" t="s">
        <v>87</v>
      </c>
      <c r="B7" s="420"/>
      <c r="C7" s="420"/>
      <c r="D7" s="420"/>
      <c r="E7" s="420"/>
    </row>
    <row r="8" spans="1:5" ht="22.5" customHeight="1">
      <c r="A8" s="138" t="s">
        <v>25</v>
      </c>
      <c r="B8" s="139" t="s">
        <v>26</v>
      </c>
      <c r="C8" s="140" t="s">
        <v>28</v>
      </c>
      <c r="D8" s="140" t="s">
        <v>88</v>
      </c>
      <c r="E8" s="140" t="s">
        <v>89</v>
      </c>
    </row>
    <row r="9" spans="1:5" ht="15">
      <c r="A9" s="231">
        <v>1000</v>
      </c>
      <c r="B9" s="166" t="s">
        <v>299</v>
      </c>
      <c r="C9" s="232">
        <v>12106181.48</v>
      </c>
      <c r="D9" s="233">
        <f>(C9/C13)</f>
        <v>0.8789774060741845</v>
      </c>
      <c r="E9" s="202" t="s">
        <v>300</v>
      </c>
    </row>
    <row r="10" spans="1:5" ht="15">
      <c r="A10" s="231">
        <v>2000</v>
      </c>
      <c r="B10" s="166" t="s">
        <v>1</v>
      </c>
      <c r="C10" s="234">
        <v>480771.76</v>
      </c>
      <c r="D10" s="233">
        <f>(C10/C13)</f>
        <v>0.03490675529824623</v>
      </c>
      <c r="E10" s="202" t="s">
        <v>301</v>
      </c>
    </row>
    <row r="11" spans="1:5" ht="15">
      <c r="A11" s="231">
        <v>3000</v>
      </c>
      <c r="B11" s="166" t="s">
        <v>2</v>
      </c>
      <c r="C11" s="234">
        <v>1186075.96</v>
      </c>
      <c r="D11" s="233">
        <f>(C11/C13)</f>
        <v>0.08611583862756932</v>
      </c>
      <c r="E11" s="202" t="s">
        <v>301</v>
      </c>
    </row>
    <row r="12" spans="1:5" ht="15">
      <c r="A12" s="63">
        <v>5000</v>
      </c>
      <c r="B12" s="225" t="s">
        <v>302</v>
      </c>
      <c r="C12" s="235">
        <v>0</v>
      </c>
      <c r="D12" s="236"/>
      <c r="E12" s="238" t="s">
        <v>304</v>
      </c>
    </row>
    <row r="13" spans="1:5" ht="15">
      <c r="A13" s="63"/>
      <c r="B13" s="226" t="s">
        <v>15</v>
      </c>
      <c r="C13" s="237">
        <f>SUM(C9:C12)</f>
        <v>13773029.2</v>
      </c>
      <c r="D13" s="236">
        <f>SUM(D9:D12)</f>
        <v>1</v>
      </c>
      <c r="E13" s="164"/>
    </row>
    <row r="14" spans="1:5" ht="15">
      <c r="A14" s="11"/>
      <c r="B14" s="42"/>
      <c r="C14" s="41"/>
      <c r="D14" s="40"/>
      <c r="E14" s="40"/>
    </row>
    <row r="15" spans="1:5" ht="15">
      <c r="A15" s="11"/>
      <c r="B15" s="42"/>
      <c r="C15" s="41"/>
      <c r="D15" s="40"/>
      <c r="E15" s="40"/>
    </row>
    <row r="16" spans="1:5" ht="15">
      <c r="A16" s="11"/>
      <c r="B16" s="42"/>
      <c r="C16" s="41"/>
      <c r="D16" s="40"/>
      <c r="E16" s="40"/>
    </row>
    <row r="17" spans="1:5" ht="15">
      <c r="A17" s="11"/>
      <c r="B17" s="42"/>
      <c r="C17" s="41"/>
      <c r="D17" s="40"/>
      <c r="E17" s="40"/>
    </row>
    <row r="18" spans="1:5" ht="15">
      <c r="A18" s="11"/>
      <c r="B18" s="42"/>
      <c r="C18" s="41"/>
      <c r="D18" s="40"/>
      <c r="E18" s="40"/>
    </row>
    <row r="19" spans="1:5" ht="15">
      <c r="A19" s="11"/>
      <c r="B19" s="42"/>
      <c r="C19" s="41"/>
      <c r="D19" s="40"/>
      <c r="E19" s="40"/>
    </row>
    <row r="20" spans="1:5" ht="15">
      <c r="A20" s="11"/>
      <c r="B20" s="42"/>
      <c r="C20" s="41"/>
      <c r="D20" s="40"/>
      <c r="E20" s="40"/>
    </row>
    <row r="21" spans="1:5" ht="15">
      <c r="A21" s="11"/>
      <c r="B21" s="42"/>
      <c r="C21" s="41"/>
      <c r="D21" s="40"/>
      <c r="E21" s="40"/>
    </row>
    <row r="22" spans="1:5" ht="15">
      <c r="A22" s="11"/>
      <c r="B22" s="42"/>
      <c r="C22" s="41"/>
      <c r="D22" s="40"/>
      <c r="E22" s="40"/>
    </row>
    <row r="23" spans="1:5" ht="15">
      <c r="A23" s="11"/>
      <c r="B23" s="42"/>
      <c r="C23" s="41"/>
      <c r="D23" s="40"/>
      <c r="E23" s="40"/>
    </row>
    <row r="24" spans="1:5" ht="15">
      <c r="A24" s="11"/>
      <c r="B24" s="42"/>
      <c r="C24" s="41"/>
      <c r="D24" s="40"/>
      <c r="E24" s="40"/>
    </row>
    <row r="25" spans="1:5" ht="15">
      <c r="A25" s="11"/>
      <c r="B25" s="42"/>
      <c r="C25" s="41"/>
      <c r="D25" s="40"/>
      <c r="E25" s="40"/>
    </row>
    <row r="26" spans="1:5" ht="15">
      <c r="A26" s="16"/>
      <c r="B26" s="358"/>
      <c r="C26" s="358"/>
      <c r="D26" s="359"/>
      <c r="E26" s="359"/>
    </row>
    <row r="27" spans="1:5" ht="15">
      <c r="A27" s="343" t="s">
        <v>47</v>
      </c>
      <c r="B27" s="344"/>
      <c r="C27" s="344"/>
      <c r="D27" s="344"/>
      <c r="E27" s="345"/>
    </row>
    <row r="28" spans="1:5" ht="15">
      <c r="A28" s="309" t="s">
        <v>145</v>
      </c>
      <c r="B28" s="310"/>
      <c r="C28" s="310"/>
      <c r="D28" s="310"/>
      <c r="E28" s="364"/>
    </row>
    <row r="29" spans="1:5" ht="15">
      <c r="A29" s="309" t="s">
        <v>146</v>
      </c>
      <c r="B29" s="310"/>
      <c r="C29" s="310"/>
      <c r="D29" s="310"/>
      <c r="E29" s="364"/>
    </row>
    <row r="30" spans="1:5" ht="15">
      <c r="A30" s="309" t="s">
        <v>162</v>
      </c>
      <c r="B30" s="310"/>
      <c r="C30" s="310"/>
      <c r="D30" s="310"/>
      <c r="E30" s="364"/>
    </row>
    <row r="31" spans="1:5" ht="15">
      <c r="A31" s="309" t="s">
        <v>166</v>
      </c>
      <c r="B31" s="310"/>
      <c r="C31" s="310"/>
      <c r="D31" s="310"/>
      <c r="E31" s="364"/>
    </row>
    <row r="32" spans="1:5" ht="15">
      <c r="A32" s="313" t="s">
        <v>167</v>
      </c>
      <c r="B32" s="314"/>
      <c r="C32" s="314"/>
      <c r="D32" s="314"/>
      <c r="E32" s="419"/>
    </row>
    <row r="33" spans="1:5" ht="15">
      <c r="A33" s="32"/>
      <c r="B33" s="32"/>
      <c r="C33" s="43"/>
      <c r="D33" s="44"/>
      <c r="E33" s="44"/>
    </row>
    <row r="34" spans="1:5" ht="15">
      <c r="A34" s="45"/>
      <c r="B34" s="45"/>
      <c r="C34" s="46"/>
      <c r="D34" s="47"/>
      <c r="E34" s="47"/>
    </row>
  </sheetData>
  <protectedRanges>
    <protectedRange sqref="B14:D25" name="Rango1_1"/>
    <protectedRange sqref="E13 B9:B13 C12 E9:E11 D9:D13" name="Rango1_1_1"/>
  </protectedRanges>
  <mergeCells count="13">
    <mergeCell ref="A32:E32"/>
    <mergeCell ref="A2:F2"/>
    <mergeCell ref="A7:E7"/>
    <mergeCell ref="B26:E26"/>
    <mergeCell ref="A27:E27"/>
    <mergeCell ref="A28:E28"/>
    <mergeCell ref="A29:E29"/>
    <mergeCell ref="A30:E30"/>
    <mergeCell ref="A31:E31"/>
    <mergeCell ref="A6:F6"/>
    <mergeCell ref="A4:F4"/>
    <mergeCell ref="A3:F3"/>
    <mergeCell ref="A5:F5"/>
  </mergeCells>
  <printOptions/>
  <pageMargins left="1.4960629921259843" right="0.7086614173228347" top="0.7480314960629921" bottom="0.7480314960629921" header="0.31496062992125984" footer="0.31496062992125984"/>
  <pageSetup horizontalDpi="600" verticalDpi="600" orientation="landscape" scale="82"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0"/>
  <sheetViews>
    <sheetView view="pageBreakPreview" zoomScale="89" zoomScaleSheetLayoutView="89" workbookViewId="0" topLeftCell="B8">
      <selection activeCell="C8" sqref="C8"/>
    </sheetView>
  </sheetViews>
  <sheetFormatPr defaultColWidth="11.421875" defaultRowHeight="15"/>
  <cols>
    <col min="1" max="1" width="11.421875" style="4" customWidth="1"/>
    <col min="2" max="2" width="17.140625" style="4" customWidth="1"/>
    <col min="3" max="3" width="57.00390625" style="4" customWidth="1"/>
    <col min="4" max="4" width="22.00390625" style="4" customWidth="1"/>
    <col min="5" max="5" width="26.57421875" style="4" customWidth="1"/>
    <col min="6" max="6" width="27.7109375" style="4" customWidth="1"/>
    <col min="7" max="7" width="26.57421875" style="4" customWidth="1"/>
    <col min="8" max="8" width="25.00390625" style="4" customWidth="1"/>
    <col min="9" max="16384" width="11.421875" style="4" customWidth="1"/>
  </cols>
  <sheetData>
    <row r="1" spans="2:8" ht="15">
      <c r="B1" s="1"/>
      <c r="C1" s="1"/>
      <c r="D1" s="1"/>
      <c r="E1" s="1"/>
      <c r="F1" s="2"/>
      <c r="G1" s="354" t="s">
        <v>90</v>
      </c>
      <c r="H1" s="354"/>
    </row>
    <row r="2" spans="2:8" ht="15">
      <c r="B2" s="329" t="s">
        <v>186</v>
      </c>
      <c r="C2" s="329"/>
      <c r="D2" s="329"/>
      <c r="E2" s="329"/>
      <c r="F2" s="329"/>
      <c r="G2" s="329"/>
      <c r="H2" s="329"/>
    </row>
    <row r="3" spans="2:8" ht="15.75" customHeight="1">
      <c r="B3" s="329" t="s">
        <v>21</v>
      </c>
      <c r="C3" s="329"/>
      <c r="D3" s="329"/>
      <c r="E3" s="329"/>
      <c r="F3" s="329"/>
      <c r="G3" s="329"/>
      <c r="H3" s="329"/>
    </row>
    <row r="4" spans="2:8" ht="15">
      <c r="B4" s="329" t="s">
        <v>91</v>
      </c>
      <c r="C4" s="329"/>
      <c r="D4" s="329"/>
      <c r="E4" s="329"/>
      <c r="F4" s="329"/>
      <c r="G4" s="329"/>
      <c r="H4" s="329"/>
    </row>
    <row r="5" spans="2:8" ht="15">
      <c r="B5" s="331" t="s">
        <v>92</v>
      </c>
      <c r="C5" s="331"/>
      <c r="D5" s="331"/>
      <c r="E5" s="331"/>
      <c r="F5" s="331"/>
      <c r="G5" s="331"/>
      <c r="H5" s="331"/>
    </row>
    <row r="6" spans="2:8" ht="15">
      <c r="B6" s="331" t="s">
        <v>348</v>
      </c>
      <c r="C6" s="331"/>
      <c r="D6" s="331"/>
      <c r="E6" s="331"/>
      <c r="F6" s="331"/>
      <c r="G6" s="331"/>
      <c r="H6" s="331"/>
    </row>
    <row r="7" spans="2:8" ht="15">
      <c r="B7" s="408"/>
      <c r="C7" s="408"/>
      <c r="D7" s="6"/>
      <c r="E7" s="6"/>
      <c r="F7" s="6"/>
      <c r="G7" s="5"/>
      <c r="H7" s="5"/>
    </row>
    <row r="8" spans="2:8" ht="22.5" customHeight="1">
      <c r="B8" s="138" t="s">
        <v>25</v>
      </c>
      <c r="C8" s="139" t="s">
        <v>26</v>
      </c>
      <c r="D8" s="140" t="s">
        <v>19</v>
      </c>
      <c r="E8" s="140" t="s">
        <v>20</v>
      </c>
      <c r="F8" s="140" t="s">
        <v>93</v>
      </c>
      <c r="G8" s="140" t="s">
        <v>27</v>
      </c>
      <c r="H8" s="140" t="s">
        <v>76</v>
      </c>
    </row>
    <row r="9" spans="2:8" ht="22.5" customHeight="1">
      <c r="B9" s="258" t="s">
        <v>308</v>
      </c>
      <c r="C9" s="239" t="s">
        <v>340</v>
      </c>
      <c r="D9" s="240">
        <v>0</v>
      </c>
      <c r="E9" s="240">
        <v>0</v>
      </c>
      <c r="F9" s="241">
        <f>F10</f>
        <v>0</v>
      </c>
      <c r="G9" s="241"/>
      <c r="H9" s="241"/>
    </row>
    <row r="10" spans="2:8" ht="22.5" customHeight="1">
      <c r="B10" s="258" t="s">
        <v>309</v>
      </c>
      <c r="C10" s="242" t="s">
        <v>17</v>
      </c>
      <c r="D10" s="243"/>
      <c r="E10" s="244">
        <v>1023981.37</v>
      </c>
      <c r="F10" s="245"/>
      <c r="G10" s="245"/>
      <c r="H10" s="245"/>
    </row>
    <row r="11" spans="2:8" ht="22.5" customHeight="1">
      <c r="B11" s="167"/>
      <c r="C11" s="242" t="s">
        <v>9</v>
      </c>
      <c r="D11" s="260">
        <v>4248811.69</v>
      </c>
      <c r="E11" s="244">
        <v>4248811.69</v>
      </c>
      <c r="F11" s="245"/>
      <c r="G11" s="245"/>
      <c r="H11" s="245"/>
    </row>
    <row r="12" spans="2:8" ht="22.5" customHeight="1">
      <c r="B12" s="258" t="s">
        <v>310</v>
      </c>
      <c r="C12" s="242" t="s">
        <v>18</v>
      </c>
      <c r="D12" s="245">
        <v>0</v>
      </c>
      <c r="E12" s="247">
        <v>0</v>
      </c>
      <c r="F12" s="245"/>
      <c r="G12" s="245"/>
      <c r="H12" s="245"/>
    </row>
    <row r="13" spans="2:8" ht="22.5" customHeight="1">
      <c r="B13" s="258" t="s">
        <v>311</v>
      </c>
      <c r="C13" s="242" t="s">
        <v>10</v>
      </c>
      <c r="D13" s="245">
        <v>0</v>
      </c>
      <c r="E13" s="248">
        <v>0</v>
      </c>
      <c r="F13" s="245"/>
      <c r="G13" s="245"/>
      <c r="H13" s="245"/>
    </row>
    <row r="14" spans="2:8" ht="22.5" customHeight="1">
      <c r="B14" s="258" t="s">
        <v>312</v>
      </c>
      <c r="C14" s="242" t="s">
        <v>11</v>
      </c>
      <c r="D14" s="290">
        <v>501622.85</v>
      </c>
      <c r="E14" s="290">
        <v>501622.85</v>
      </c>
      <c r="F14" s="249"/>
      <c r="G14" s="245"/>
      <c r="H14" s="245"/>
    </row>
    <row r="15" spans="2:8" ht="22.5" customHeight="1">
      <c r="B15" s="167"/>
      <c r="C15" s="250"/>
      <c r="D15" s="245"/>
      <c r="E15" s="248"/>
      <c r="F15" s="249"/>
      <c r="G15" s="241"/>
      <c r="H15" s="249"/>
    </row>
    <row r="16" spans="2:8" ht="42" customHeight="1">
      <c r="B16" s="258" t="s">
        <v>313</v>
      </c>
      <c r="C16" s="239" t="s">
        <v>341</v>
      </c>
      <c r="D16" s="167"/>
      <c r="E16" s="167"/>
      <c r="F16" s="249"/>
      <c r="G16" s="241"/>
      <c r="H16" s="241"/>
    </row>
    <row r="17" spans="2:8" ht="22.5" customHeight="1">
      <c r="B17" s="167"/>
      <c r="C17" s="242" t="s">
        <v>305</v>
      </c>
      <c r="D17" s="249"/>
      <c r="E17" s="248">
        <v>0</v>
      </c>
      <c r="F17" s="249"/>
      <c r="G17" s="245"/>
      <c r="H17" s="245"/>
    </row>
    <row r="18" spans="2:8" ht="22.5" customHeight="1">
      <c r="B18" s="258" t="s">
        <v>314</v>
      </c>
      <c r="C18" s="242" t="s">
        <v>12</v>
      </c>
      <c r="D18" s="249"/>
      <c r="E18" s="248">
        <v>0</v>
      </c>
      <c r="F18" s="249"/>
      <c r="G18" s="245"/>
      <c r="H18" s="245"/>
    </row>
    <row r="19" spans="2:8" ht="22.5" customHeight="1">
      <c r="B19" s="167"/>
      <c r="C19" s="251"/>
      <c r="D19" s="249"/>
      <c r="E19" s="248"/>
      <c r="F19" s="249"/>
      <c r="G19" s="249"/>
      <c r="H19" s="249"/>
    </row>
    <row r="20" spans="2:8" ht="36" customHeight="1">
      <c r="B20" s="167"/>
      <c r="C20" s="291" t="s">
        <v>342</v>
      </c>
      <c r="D20" s="252">
        <v>4750434.54</v>
      </c>
      <c r="E20" s="252">
        <v>5774415.91</v>
      </c>
      <c r="F20" s="292">
        <f>F9</f>
        <v>0</v>
      </c>
      <c r="G20" s="293" t="s">
        <v>306</v>
      </c>
      <c r="H20" s="294" t="s">
        <v>307</v>
      </c>
    </row>
    <row r="21" spans="2:8" ht="22.5" customHeight="1">
      <c r="B21" s="167"/>
      <c r="C21" s="254"/>
      <c r="D21" s="249"/>
      <c r="E21" s="248"/>
      <c r="F21" s="249"/>
      <c r="G21" s="249"/>
      <c r="H21" s="249"/>
    </row>
    <row r="22" spans="2:8" ht="22.5" customHeight="1">
      <c r="B22" s="167"/>
      <c r="C22" s="239" t="s">
        <v>347</v>
      </c>
      <c r="D22" s="241"/>
      <c r="E22" s="248">
        <v>0</v>
      </c>
      <c r="F22" s="241"/>
      <c r="G22" s="241"/>
      <c r="H22" s="241"/>
    </row>
    <row r="23" spans="2:8" ht="22.5" customHeight="1">
      <c r="B23" s="258" t="s">
        <v>315</v>
      </c>
      <c r="C23" s="242" t="s">
        <v>7</v>
      </c>
      <c r="D23" s="249"/>
      <c r="E23" s="248">
        <v>0</v>
      </c>
      <c r="F23" s="249"/>
      <c r="G23" s="245"/>
      <c r="H23" s="245"/>
    </row>
    <row r="24" spans="2:8" ht="22.5" customHeight="1">
      <c r="B24" s="258" t="s">
        <v>316</v>
      </c>
      <c r="C24" s="242" t="s">
        <v>8</v>
      </c>
      <c r="D24" s="249"/>
      <c r="E24" s="248">
        <v>0</v>
      </c>
      <c r="F24" s="249"/>
      <c r="G24" s="245"/>
      <c r="H24" s="245"/>
    </row>
    <row r="25" spans="2:8" ht="22.5" customHeight="1">
      <c r="B25" s="258" t="s">
        <v>317</v>
      </c>
      <c r="C25" s="242" t="s">
        <v>16</v>
      </c>
      <c r="D25" s="249"/>
      <c r="E25" s="248">
        <v>0</v>
      </c>
      <c r="F25" s="249"/>
      <c r="G25" s="245"/>
      <c r="H25" s="245"/>
    </row>
    <row r="26" spans="2:8" ht="22.5" customHeight="1">
      <c r="B26" s="167"/>
      <c r="C26" s="251"/>
      <c r="D26" s="249"/>
      <c r="E26" s="248"/>
      <c r="F26" s="249"/>
      <c r="G26" s="249"/>
      <c r="H26" s="249"/>
    </row>
    <row r="27" spans="2:8" ht="22.5" customHeight="1">
      <c r="B27" s="167"/>
      <c r="C27" s="239" t="s">
        <v>343</v>
      </c>
      <c r="D27" s="255">
        <f>SUM(D28:D36)</f>
        <v>1023981.37</v>
      </c>
      <c r="E27" s="255">
        <f>SUM(E28:E36)</f>
        <v>184401.74</v>
      </c>
      <c r="F27" s="241"/>
      <c r="G27" s="253" t="s">
        <v>306</v>
      </c>
      <c r="H27" s="241" t="s">
        <v>307</v>
      </c>
    </row>
    <row r="28" spans="2:8" ht="22.5" customHeight="1">
      <c r="B28" s="258" t="s">
        <v>309</v>
      </c>
      <c r="C28" s="242" t="s">
        <v>17</v>
      </c>
      <c r="D28" s="245"/>
      <c r="E28" s="234">
        <v>233841.96</v>
      </c>
      <c r="F28" s="241"/>
      <c r="G28" s="245"/>
      <c r="H28" s="245"/>
    </row>
    <row r="29" spans="2:8" ht="22.5" customHeight="1">
      <c r="B29" s="258" t="s">
        <v>318</v>
      </c>
      <c r="C29" s="242" t="s">
        <v>9</v>
      </c>
      <c r="D29" s="246">
        <v>1023981.37</v>
      </c>
      <c r="E29" s="232"/>
      <c r="F29" s="241"/>
      <c r="G29" s="245"/>
      <c r="H29" s="245"/>
    </row>
    <row r="30" spans="2:8" ht="22.5" customHeight="1">
      <c r="B30" s="258" t="s">
        <v>310</v>
      </c>
      <c r="C30" s="242" t="s">
        <v>18</v>
      </c>
      <c r="D30" s="245"/>
      <c r="E30" s="248"/>
      <c r="F30" s="241"/>
      <c r="G30" s="245"/>
      <c r="H30" s="245"/>
    </row>
    <row r="31" spans="2:8" ht="22.5" customHeight="1">
      <c r="B31" s="258" t="s">
        <v>311</v>
      </c>
      <c r="C31" s="242" t="s">
        <v>10</v>
      </c>
      <c r="D31" s="245"/>
      <c r="E31" s="248"/>
      <c r="F31" s="241"/>
      <c r="G31" s="245"/>
      <c r="H31" s="245"/>
    </row>
    <row r="32" spans="2:8" ht="22.5" customHeight="1">
      <c r="B32" s="258" t="s">
        <v>312</v>
      </c>
      <c r="C32" s="242" t="s">
        <v>11</v>
      </c>
      <c r="D32" s="245">
        <v>0</v>
      </c>
      <c r="E32" s="234">
        <v>-49440.22</v>
      </c>
      <c r="F32" s="241"/>
      <c r="G32" s="245"/>
      <c r="H32" s="245"/>
    </row>
    <row r="33" spans="2:8" ht="22.5" customHeight="1">
      <c r="B33" s="167"/>
      <c r="C33" s="250"/>
      <c r="D33" s="245"/>
      <c r="E33" s="248"/>
      <c r="F33" s="249"/>
      <c r="G33" s="245"/>
      <c r="H33" s="249"/>
    </row>
    <row r="34" spans="2:8" ht="22.5" customHeight="1">
      <c r="B34" s="258" t="s">
        <v>313</v>
      </c>
      <c r="C34" s="239" t="s">
        <v>346</v>
      </c>
      <c r="D34" s="245"/>
      <c r="E34" s="248">
        <v>0</v>
      </c>
      <c r="F34" s="249"/>
      <c r="G34" s="241"/>
      <c r="H34" s="241"/>
    </row>
    <row r="35" spans="2:8" ht="22.5" customHeight="1">
      <c r="B35" s="258" t="s">
        <v>319</v>
      </c>
      <c r="C35" s="242" t="s">
        <v>305</v>
      </c>
      <c r="D35" s="249"/>
      <c r="E35" s="248">
        <v>0</v>
      </c>
      <c r="F35" s="249"/>
      <c r="G35" s="245"/>
      <c r="H35" s="245"/>
    </row>
    <row r="36" spans="2:8" ht="22.5" customHeight="1">
      <c r="B36" s="258" t="s">
        <v>314</v>
      </c>
      <c r="C36" s="242" t="s">
        <v>12</v>
      </c>
      <c r="D36" s="249"/>
      <c r="E36" s="248">
        <v>0</v>
      </c>
      <c r="F36" s="249"/>
      <c r="G36" s="245"/>
      <c r="H36" s="245"/>
    </row>
    <row r="37" spans="2:8" ht="22.5" customHeight="1">
      <c r="B37" s="167"/>
      <c r="C37" s="250"/>
      <c r="D37" s="249"/>
      <c r="E37" s="248"/>
      <c r="F37" s="249"/>
      <c r="G37" s="245"/>
      <c r="H37" s="249"/>
    </row>
    <row r="38" spans="2:8" ht="22.5" customHeight="1">
      <c r="B38" s="167"/>
      <c r="C38" s="259" t="s">
        <v>345</v>
      </c>
      <c r="D38" s="256">
        <f>D20+D27</f>
        <v>5774415.91</v>
      </c>
      <c r="E38" s="257">
        <f>E20+E27</f>
        <v>5958817.65</v>
      </c>
      <c r="F38" s="241">
        <f>F20+F27</f>
        <v>0</v>
      </c>
      <c r="G38" s="241"/>
      <c r="H38" s="241"/>
    </row>
    <row r="39" spans="2:8" ht="15">
      <c r="B39" s="152"/>
      <c r="C39" s="152"/>
      <c r="D39" s="152"/>
      <c r="E39" s="152"/>
      <c r="H39" s="16"/>
    </row>
    <row r="40" spans="2:8" ht="15">
      <c r="B40" s="152"/>
      <c r="C40" s="152"/>
      <c r="D40" s="152"/>
      <c r="E40" s="152"/>
      <c r="H40" s="286"/>
    </row>
    <row r="41" spans="2:8" ht="15">
      <c r="B41" s="152"/>
      <c r="C41" s="152"/>
      <c r="D41" s="152"/>
      <c r="E41" s="152"/>
      <c r="H41" s="286"/>
    </row>
    <row r="42" spans="2:8" ht="15">
      <c r="B42" s="152"/>
      <c r="C42" s="152"/>
      <c r="D42" s="152"/>
      <c r="E42" s="152"/>
      <c r="H42" s="286"/>
    </row>
    <row r="43" spans="2:8" ht="15">
      <c r="B43" s="152"/>
      <c r="C43" s="152"/>
      <c r="D43" s="152"/>
      <c r="E43" s="152"/>
      <c r="H43" s="286"/>
    </row>
    <row r="44" spans="2:8" ht="15">
      <c r="B44" s="152"/>
      <c r="C44" s="152"/>
      <c r="D44" s="152"/>
      <c r="E44" s="152"/>
      <c r="H44" s="286"/>
    </row>
    <row r="45" spans="2:8" ht="15">
      <c r="B45" s="152"/>
      <c r="C45" s="152"/>
      <c r="D45" s="152"/>
      <c r="E45" s="152"/>
      <c r="H45" s="286"/>
    </row>
    <row r="46" spans="2:8" ht="15">
      <c r="B46" s="152"/>
      <c r="C46" s="152"/>
      <c r="D46" s="152"/>
      <c r="E46" s="152"/>
      <c r="H46" s="286"/>
    </row>
    <row r="47" spans="2:8" ht="15">
      <c r="B47" s="15"/>
      <c r="C47" s="32"/>
      <c r="D47" s="33"/>
      <c r="E47" s="34"/>
      <c r="F47" s="34"/>
      <c r="G47" s="16"/>
      <c r="H47" s="16"/>
    </row>
    <row r="48" spans="2:8" ht="15">
      <c r="B48" s="15"/>
      <c r="C48" s="32"/>
      <c r="D48" s="33"/>
      <c r="E48" s="34"/>
      <c r="F48" s="34"/>
      <c r="G48" s="16"/>
      <c r="H48" s="16"/>
    </row>
    <row r="49" spans="2:8" ht="15">
      <c r="B49" s="15"/>
      <c r="C49" s="32"/>
      <c r="D49" s="33"/>
      <c r="E49" s="34"/>
      <c r="F49" s="34"/>
      <c r="G49" s="16"/>
      <c r="H49" s="16"/>
    </row>
    <row r="50" spans="2:8" ht="15">
      <c r="B50" s="15"/>
      <c r="C50" s="32"/>
      <c r="D50" s="33"/>
      <c r="E50" s="34"/>
      <c r="F50" s="34"/>
      <c r="G50" s="16"/>
      <c r="H50" s="16"/>
    </row>
    <row r="51" spans="2:8" ht="15">
      <c r="B51" s="15"/>
      <c r="C51" s="32"/>
      <c r="D51" s="33"/>
      <c r="E51" s="34"/>
      <c r="F51" s="34"/>
      <c r="G51" s="16"/>
      <c r="H51" s="16"/>
    </row>
    <row r="52" spans="2:8" ht="15">
      <c r="B52" s="16"/>
      <c r="C52" s="358"/>
      <c r="D52" s="358"/>
      <c r="E52" s="359"/>
      <c r="F52" s="359"/>
      <c r="G52" s="16"/>
      <c r="H52" s="16"/>
    </row>
    <row r="53" spans="2:8" ht="15">
      <c r="B53" s="343" t="s">
        <v>47</v>
      </c>
      <c r="C53" s="344"/>
      <c r="D53" s="344"/>
      <c r="E53" s="344"/>
      <c r="F53" s="344"/>
      <c r="G53" s="344"/>
      <c r="H53" s="345"/>
    </row>
    <row r="54" spans="2:8" ht="20.25" customHeight="1">
      <c r="B54" s="307" t="s">
        <v>168</v>
      </c>
      <c r="C54" s="308"/>
      <c r="D54" s="308"/>
      <c r="E54" s="308"/>
      <c r="F54" s="308"/>
      <c r="G54" s="308"/>
      <c r="H54" s="363"/>
    </row>
    <row r="55" spans="2:8" ht="19.5" customHeight="1">
      <c r="B55" s="309" t="s">
        <v>169</v>
      </c>
      <c r="C55" s="310"/>
      <c r="D55" s="310"/>
      <c r="E55" s="310"/>
      <c r="F55" s="310"/>
      <c r="G55" s="310"/>
      <c r="H55" s="364"/>
    </row>
    <row r="56" spans="2:8" ht="22.5" customHeight="1">
      <c r="B56" s="421" t="s">
        <v>170</v>
      </c>
      <c r="C56" s="422"/>
      <c r="D56" s="422"/>
      <c r="E56" s="422"/>
      <c r="F56" s="422"/>
      <c r="G56" s="422"/>
      <c r="H56" s="423"/>
    </row>
    <row r="57" spans="2:8" ht="19.5" customHeight="1">
      <c r="B57" s="309" t="s">
        <v>159</v>
      </c>
      <c r="C57" s="310"/>
      <c r="D57" s="310"/>
      <c r="E57" s="310"/>
      <c r="F57" s="310"/>
      <c r="G57" s="310"/>
      <c r="H57" s="364"/>
    </row>
    <row r="58" spans="2:8" ht="20.25" customHeight="1">
      <c r="B58" s="309" t="s">
        <v>171</v>
      </c>
      <c r="C58" s="310"/>
      <c r="D58" s="310"/>
      <c r="E58" s="310"/>
      <c r="F58" s="310"/>
      <c r="G58" s="310"/>
      <c r="H58" s="364"/>
    </row>
    <row r="59" spans="2:8" ht="23.25" customHeight="1">
      <c r="B59" s="309" t="s">
        <v>172</v>
      </c>
      <c r="C59" s="310"/>
      <c r="D59" s="310"/>
      <c r="E59" s="310"/>
      <c r="F59" s="310"/>
      <c r="G59" s="310"/>
      <c r="H59" s="364"/>
    </row>
    <row r="60" spans="2:8" ht="15" customHeight="1">
      <c r="B60" s="415" t="s">
        <v>173</v>
      </c>
      <c r="C60" s="416"/>
      <c r="D60" s="416"/>
      <c r="E60" s="416"/>
      <c r="F60" s="416"/>
      <c r="G60" s="416"/>
      <c r="H60" s="417"/>
    </row>
  </sheetData>
  <protectedRanges>
    <protectedRange sqref="C47:E51" name="Rango1_1"/>
    <protectedRange sqref="D33:D38" name="Rango1_1_1"/>
  </protectedRanges>
  <mergeCells count="16">
    <mergeCell ref="G1:H1"/>
    <mergeCell ref="B59:H59"/>
    <mergeCell ref="B60:H60"/>
    <mergeCell ref="B53:H53"/>
    <mergeCell ref="B54:H54"/>
    <mergeCell ref="B55:H55"/>
    <mergeCell ref="B56:H56"/>
    <mergeCell ref="B57:H57"/>
    <mergeCell ref="B58:H58"/>
    <mergeCell ref="C52:F52"/>
    <mergeCell ref="B2:H2"/>
    <mergeCell ref="B3:H3"/>
    <mergeCell ref="B4:H4"/>
    <mergeCell ref="B5:H5"/>
    <mergeCell ref="B7:C7"/>
    <mergeCell ref="B6:H6"/>
  </mergeCells>
  <printOptions/>
  <pageMargins left="0.25" right="0.25" top="0.75" bottom="0.75" header="0.3" footer="0.3"/>
  <pageSetup horizontalDpi="600" verticalDpi="600" orientation="landscape" scale="52"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130" zoomScaleSheetLayoutView="130" workbookViewId="0" topLeftCell="A14">
      <selection activeCell="C24" sqref="C24"/>
    </sheetView>
  </sheetViews>
  <sheetFormatPr defaultColWidth="11.421875" defaultRowHeight="15"/>
  <cols>
    <col min="1" max="1" width="11.421875" style="4" customWidth="1"/>
    <col min="2" max="2" width="31.7109375" style="4" customWidth="1"/>
    <col min="3" max="3" width="17.140625" style="4" customWidth="1"/>
    <col min="4" max="4" width="16.57421875" style="4" customWidth="1"/>
    <col min="5" max="5" width="15.57421875" style="4" customWidth="1"/>
    <col min="6" max="6" width="17.140625" style="4" customWidth="1"/>
    <col min="7" max="7" width="18.00390625" style="4" customWidth="1"/>
    <col min="8" max="16384" width="11.421875" style="4" customWidth="1"/>
  </cols>
  <sheetData>
    <row r="1" spans="1:7" ht="15">
      <c r="A1" s="1"/>
      <c r="B1" s="1"/>
      <c r="C1" s="1"/>
      <c r="D1" s="1"/>
      <c r="E1" s="2"/>
      <c r="F1" s="354" t="s">
        <v>94</v>
      </c>
      <c r="G1" s="354"/>
    </row>
    <row r="2" spans="1:7" ht="15">
      <c r="A2" s="329" t="s">
        <v>186</v>
      </c>
      <c r="B2" s="329"/>
      <c r="C2" s="329"/>
      <c r="D2" s="329"/>
      <c r="E2" s="329"/>
      <c r="F2" s="329"/>
      <c r="G2" s="329"/>
    </row>
    <row r="3" spans="1:7" ht="15.75" customHeight="1">
      <c r="A3" s="329" t="s">
        <v>21</v>
      </c>
      <c r="B3" s="329"/>
      <c r="C3" s="329"/>
      <c r="D3" s="329"/>
      <c r="E3" s="329"/>
      <c r="F3" s="329"/>
      <c r="G3" s="329"/>
    </row>
    <row r="4" spans="1:7" ht="15">
      <c r="A4" s="329" t="s">
        <v>91</v>
      </c>
      <c r="B4" s="329"/>
      <c r="C4" s="329"/>
      <c r="D4" s="329"/>
      <c r="E4" s="329"/>
      <c r="F4" s="329"/>
      <c r="G4" s="329"/>
    </row>
    <row r="5" spans="1:7" ht="15">
      <c r="A5" s="331" t="s">
        <v>95</v>
      </c>
      <c r="B5" s="331"/>
      <c r="C5" s="331"/>
      <c r="D5" s="331"/>
      <c r="E5" s="331"/>
      <c r="F5" s="331"/>
      <c r="G5" s="331"/>
    </row>
    <row r="6" spans="1:7" ht="15">
      <c r="A6" s="331" t="str">
        <f>'IC-16'!A6:F6</f>
        <v>Periodo: del 01 de enero al 30 de Junio de 2020</v>
      </c>
      <c r="B6" s="331"/>
      <c r="C6" s="331"/>
      <c r="D6" s="331"/>
      <c r="E6" s="331"/>
      <c r="F6" s="331"/>
      <c r="G6" s="331"/>
    </row>
    <row r="7" spans="1:7" ht="15">
      <c r="A7" s="408"/>
      <c r="B7" s="408"/>
      <c r="C7" s="6"/>
      <c r="D7" s="6"/>
      <c r="E7" s="6"/>
      <c r="F7" s="5"/>
      <c r="G7" s="5"/>
    </row>
    <row r="8" spans="1:7" ht="22.5" customHeight="1">
      <c r="A8" s="138" t="s">
        <v>25</v>
      </c>
      <c r="B8" s="139" t="s">
        <v>26</v>
      </c>
      <c r="C8" s="140" t="s">
        <v>19</v>
      </c>
      <c r="D8" s="140" t="s">
        <v>20</v>
      </c>
      <c r="E8" s="140" t="s">
        <v>93</v>
      </c>
      <c r="F8" s="140" t="s">
        <v>27</v>
      </c>
      <c r="G8" s="140" t="s">
        <v>76</v>
      </c>
    </row>
    <row r="9" spans="1:7" ht="42" customHeight="1">
      <c r="A9" s="306" t="s">
        <v>308</v>
      </c>
      <c r="B9" s="239" t="s">
        <v>340</v>
      </c>
      <c r="C9" s="252">
        <v>4750434.54</v>
      </c>
      <c r="D9" s="252">
        <v>5774415.91</v>
      </c>
      <c r="E9" s="241">
        <f>E10</f>
        <v>0</v>
      </c>
      <c r="F9" s="253" t="s">
        <v>306</v>
      </c>
      <c r="G9" s="241" t="s">
        <v>307</v>
      </c>
    </row>
    <row r="10" spans="1:7" ht="22.5" customHeight="1">
      <c r="A10" s="258" t="s">
        <v>309</v>
      </c>
      <c r="B10" s="242" t="s">
        <v>17</v>
      </c>
      <c r="C10" s="249"/>
      <c r="D10" s="261">
        <v>1023981.37</v>
      </c>
      <c r="E10" s="245"/>
      <c r="F10" s="63"/>
      <c r="G10" s="63"/>
    </row>
    <row r="11" spans="1:7" ht="22.5" customHeight="1">
      <c r="A11" s="167"/>
      <c r="B11" s="242" t="s">
        <v>9</v>
      </c>
      <c r="C11" s="260">
        <v>4248811.69</v>
      </c>
      <c r="D11" s="261">
        <v>4248811.69</v>
      </c>
      <c r="E11" s="245"/>
      <c r="F11" s="63"/>
      <c r="G11" s="63"/>
    </row>
    <row r="12" spans="1:7" ht="22.5" customHeight="1">
      <c r="A12" s="63"/>
      <c r="B12" s="225" t="s">
        <v>344</v>
      </c>
      <c r="C12" s="227">
        <v>501622.85</v>
      </c>
      <c r="D12" s="227">
        <v>501622.85</v>
      </c>
      <c r="E12" s="218"/>
      <c r="F12" s="63"/>
      <c r="G12" s="63"/>
    </row>
    <row r="13" spans="1:7" ht="48" customHeight="1">
      <c r="A13" s="167"/>
      <c r="B13" s="239" t="s">
        <v>343</v>
      </c>
      <c r="C13" s="252">
        <f>C15</f>
        <v>1023981.37</v>
      </c>
      <c r="D13" s="262">
        <f>D14+D15+D17</f>
        <v>184401.74</v>
      </c>
      <c r="E13" s="241"/>
      <c r="F13" s="253" t="s">
        <v>306</v>
      </c>
      <c r="G13" s="241" t="s">
        <v>307</v>
      </c>
    </row>
    <row r="14" spans="1:7" ht="22.5" customHeight="1">
      <c r="A14" s="258" t="s">
        <v>309</v>
      </c>
      <c r="B14" s="242" t="s">
        <v>17</v>
      </c>
      <c r="C14" s="263"/>
      <c r="D14" s="261">
        <v>233841.96</v>
      </c>
      <c r="E14" s="245"/>
      <c r="F14" s="245"/>
      <c r="G14" s="245"/>
    </row>
    <row r="15" spans="1:7" ht="22.5" customHeight="1">
      <c r="A15" s="258" t="s">
        <v>318</v>
      </c>
      <c r="B15" s="242" t="s">
        <v>9</v>
      </c>
      <c r="C15" s="260">
        <v>1023981.37</v>
      </c>
      <c r="D15" s="261"/>
      <c r="E15" s="245"/>
      <c r="F15" s="245"/>
      <c r="G15" s="245"/>
    </row>
    <row r="16" spans="1:7" ht="22.5" customHeight="1">
      <c r="A16" s="63"/>
      <c r="B16" s="225"/>
      <c r="C16" s="227"/>
      <c r="D16" s="227"/>
      <c r="E16" s="218"/>
      <c r="F16" s="63"/>
      <c r="G16" s="63"/>
    </row>
    <row r="17" spans="1:7" ht="22.5" customHeight="1">
      <c r="A17" s="63" t="s">
        <v>312</v>
      </c>
      <c r="B17" s="225" t="s">
        <v>11</v>
      </c>
      <c r="C17" s="227"/>
      <c r="D17" s="261">
        <v>-49440.22</v>
      </c>
      <c r="E17" s="218"/>
      <c r="F17" s="63"/>
      <c r="G17" s="63"/>
    </row>
    <row r="18" spans="1:7" ht="22.5" customHeight="1">
      <c r="A18" s="63"/>
      <c r="B18" s="225"/>
      <c r="C18" s="164"/>
      <c r="D18" s="218"/>
      <c r="E18" s="218"/>
      <c r="F18" s="63"/>
      <c r="G18" s="63"/>
    </row>
    <row r="19" spans="1:7" ht="22.5" customHeight="1">
      <c r="A19" s="63"/>
      <c r="B19" s="226" t="s">
        <v>15</v>
      </c>
      <c r="C19" s="240">
        <f>C9+C13</f>
        <v>5774415.91</v>
      </c>
      <c r="D19" s="240">
        <f>D9+D13</f>
        <v>5958817.65</v>
      </c>
      <c r="E19" s="241">
        <f>E9+E13</f>
        <v>0</v>
      </c>
      <c r="F19" s="63"/>
      <c r="G19" s="63"/>
    </row>
    <row r="20" spans="1:7" ht="15">
      <c r="A20" s="152"/>
      <c r="B20" s="152"/>
      <c r="C20" s="152"/>
      <c r="D20" s="152"/>
      <c r="G20" s="153"/>
    </row>
    <row r="21" spans="1:7" ht="15">
      <c r="A21" s="152"/>
      <c r="B21" s="152"/>
      <c r="C21" s="152"/>
      <c r="D21" s="152"/>
      <c r="G21" s="286"/>
    </row>
    <row r="22" spans="1:7" ht="15">
      <c r="A22" s="152"/>
      <c r="B22" s="152"/>
      <c r="C22" s="152"/>
      <c r="D22" s="152"/>
      <c r="G22" s="286"/>
    </row>
    <row r="23" spans="1:7" ht="15">
      <c r="A23" s="152"/>
      <c r="B23" s="152"/>
      <c r="C23" s="152"/>
      <c r="D23" s="152"/>
      <c r="G23" s="286"/>
    </row>
    <row r="24" spans="1:7" ht="15">
      <c r="A24" s="152"/>
      <c r="B24" s="152"/>
      <c r="C24" s="152"/>
      <c r="D24" s="152"/>
      <c r="G24" s="286"/>
    </row>
    <row r="25" spans="1:7" ht="15">
      <c r="A25" s="15"/>
      <c r="B25" s="32"/>
      <c r="C25" s="33"/>
      <c r="D25" s="34"/>
      <c r="E25" s="34"/>
      <c r="F25" s="16"/>
      <c r="G25" s="16"/>
    </row>
    <row r="26" spans="1:7" ht="15">
      <c r="A26" s="15"/>
      <c r="B26" s="32"/>
      <c r="C26" s="33"/>
      <c r="D26" s="34"/>
      <c r="E26" s="34"/>
      <c r="F26" s="16"/>
      <c r="G26" s="16"/>
    </row>
    <row r="27" spans="1:7" ht="15">
      <c r="A27" s="15"/>
      <c r="B27" s="32"/>
      <c r="C27" s="33"/>
      <c r="D27" s="34"/>
      <c r="E27" s="34"/>
      <c r="F27" s="16"/>
      <c r="G27" s="16"/>
    </row>
    <row r="28" spans="1:7" ht="15">
      <c r="A28" s="15"/>
      <c r="B28" s="32"/>
      <c r="C28" s="33"/>
      <c r="D28" s="34"/>
      <c r="E28" s="34"/>
      <c r="F28" s="16"/>
      <c r="G28" s="16"/>
    </row>
    <row r="29" spans="1:7" ht="15">
      <c r="A29" s="15"/>
      <c r="B29" s="32"/>
      <c r="C29" s="33"/>
      <c r="D29" s="34"/>
      <c r="E29" s="34"/>
      <c r="F29" s="16"/>
      <c r="G29" s="16"/>
    </row>
    <row r="30" spans="1:7" ht="15">
      <c r="A30" s="16"/>
      <c r="B30" s="358"/>
      <c r="C30" s="358"/>
      <c r="D30" s="359"/>
      <c r="E30" s="359"/>
      <c r="F30" s="16"/>
      <c r="G30" s="16"/>
    </row>
    <row r="31" spans="1:7" ht="15">
      <c r="A31" s="343" t="s">
        <v>47</v>
      </c>
      <c r="B31" s="344"/>
      <c r="C31" s="344"/>
      <c r="D31" s="344"/>
      <c r="E31" s="344"/>
      <c r="F31" s="344"/>
      <c r="G31" s="345"/>
    </row>
    <row r="32" spans="1:7" ht="15">
      <c r="A32" s="307" t="s">
        <v>168</v>
      </c>
      <c r="B32" s="308"/>
      <c r="C32" s="308"/>
      <c r="D32" s="308"/>
      <c r="E32" s="308"/>
      <c r="F32" s="308"/>
      <c r="G32" s="363"/>
    </row>
    <row r="33" spans="1:7" ht="15">
      <c r="A33" s="309" t="s">
        <v>169</v>
      </c>
      <c r="B33" s="310"/>
      <c r="C33" s="310"/>
      <c r="D33" s="310"/>
      <c r="E33" s="310"/>
      <c r="F33" s="310"/>
      <c r="G33" s="364"/>
    </row>
    <row r="34" spans="1:7" ht="15">
      <c r="A34" s="421" t="s">
        <v>170</v>
      </c>
      <c r="B34" s="422"/>
      <c r="C34" s="422"/>
      <c r="D34" s="422"/>
      <c r="E34" s="422"/>
      <c r="F34" s="422"/>
      <c r="G34" s="423"/>
    </row>
    <row r="35" spans="1:7" ht="15">
      <c r="A35" s="309" t="s">
        <v>159</v>
      </c>
      <c r="B35" s="310"/>
      <c r="C35" s="310"/>
      <c r="D35" s="310"/>
      <c r="E35" s="310"/>
      <c r="F35" s="310"/>
      <c r="G35" s="364"/>
    </row>
    <row r="36" spans="1:7" ht="15">
      <c r="A36" s="309" t="s">
        <v>171</v>
      </c>
      <c r="B36" s="310"/>
      <c r="C36" s="310"/>
      <c r="D36" s="310"/>
      <c r="E36" s="310"/>
      <c r="F36" s="310"/>
      <c r="G36" s="364"/>
    </row>
    <row r="37" spans="1:7" ht="15">
      <c r="A37" s="309" t="s">
        <v>172</v>
      </c>
      <c r="B37" s="310"/>
      <c r="C37" s="310"/>
      <c r="D37" s="310"/>
      <c r="E37" s="310"/>
      <c r="F37" s="310"/>
      <c r="G37" s="364"/>
    </row>
    <row r="38" spans="1:7" ht="15" customHeight="1">
      <c r="A38" s="415" t="s">
        <v>173</v>
      </c>
      <c r="B38" s="416"/>
      <c r="C38" s="416"/>
      <c r="D38" s="416"/>
      <c r="E38" s="416"/>
      <c r="F38" s="416"/>
      <c r="G38" s="417"/>
    </row>
  </sheetData>
  <protectedRanges>
    <protectedRange sqref="B25:D29" name="Rango1_1"/>
    <protectedRange sqref="B12:D12 B19 B16:D18" name="Rango1_1_1"/>
    <protectedRange sqref="C19:E19" name="Rango1_1_1_1"/>
  </protectedRanges>
  <mergeCells count="16">
    <mergeCell ref="F1:G1"/>
    <mergeCell ref="A37:G37"/>
    <mergeCell ref="A38:G38"/>
    <mergeCell ref="A31:G31"/>
    <mergeCell ref="A32:G32"/>
    <mergeCell ref="A33:G33"/>
    <mergeCell ref="A34:G34"/>
    <mergeCell ref="A35:G35"/>
    <mergeCell ref="A36:G36"/>
    <mergeCell ref="B30:E30"/>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landscape" scale="82" r:id="rId2"/>
  <rowBreaks count="1" manualBreakCount="1">
    <brk id="30"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115" zoomScaleSheetLayoutView="115" workbookViewId="0" topLeftCell="A2">
      <selection activeCell="A2" sqref="A2:D2"/>
    </sheetView>
  </sheetViews>
  <sheetFormatPr defaultColWidth="11.421875" defaultRowHeight="15"/>
  <cols>
    <col min="1" max="1" width="22.57421875" style="50" customWidth="1"/>
    <col min="2" max="2" width="44.421875" style="50" customWidth="1"/>
    <col min="3" max="3" width="25.7109375" style="50" customWidth="1"/>
    <col min="4" max="4" width="26.00390625" style="50" customWidth="1"/>
    <col min="5" max="16384" width="11.421875" style="50" customWidth="1"/>
  </cols>
  <sheetData>
    <row r="1" spans="1:4" ht="15">
      <c r="A1" s="48"/>
      <c r="B1" s="48"/>
      <c r="C1" s="48"/>
      <c r="D1" s="49" t="s">
        <v>96</v>
      </c>
    </row>
    <row r="2" spans="1:7" ht="15">
      <c r="A2" s="329" t="s">
        <v>186</v>
      </c>
      <c r="B2" s="329"/>
      <c r="C2" s="329"/>
      <c r="D2" s="329"/>
      <c r="E2" s="142"/>
      <c r="F2" s="142"/>
      <c r="G2" s="142"/>
    </row>
    <row r="3" spans="1:7" ht="15.75" customHeight="1">
      <c r="A3" s="427" t="s">
        <v>21</v>
      </c>
      <c r="B3" s="427"/>
      <c r="C3" s="427"/>
      <c r="D3" s="427"/>
      <c r="E3" s="146"/>
      <c r="F3" s="146"/>
      <c r="G3" s="146"/>
    </row>
    <row r="4" spans="1:7" ht="15">
      <c r="A4" s="427" t="s">
        <v>97</v>
      </c>
      <c r="B4" s="427"/>
      <c r="C4" s="427"/>
      <c r="D4" s="427"/>
      <c r="E4" s="146"/>
      <c r="F4" s="146"/>
      <c r="G4" s="146"/>
    </row>
    <row r="5" spans="1:4" ht="15">
      <c r="A5" s="424" t="s">
        <v>3</v>
      </c>
      <c r="B5" s="424"/>
      <c r="C5" s="424"/>
      <c r="D5" s="424"/>
    </row>
    <row r="6" spans="1:4" ht="15">
      <c r="A6" s="424" t="str">
        <f>'IC-21'!A6:G6</f>
        <v>Periodo: del 01 de enero al 30 de Junio de 2020</v>
      </c>
      <c r="B6" s="424"/>
      <c r="C6" s="424"/>
      <c r="D6" s="424"/>
    </row>
    <row r="7" spans="1:4" ht="15">
      <c r="A7" s="428" t="s">
        <v>98</v>
      </c>
      <c r="B7" s="428"/>
      <c r="C7" s="105"/>
      <c r="D7" s="105"/>
    </row>
    <row r="8" spans="1:4" ht="22.5" customHeight="1">
      <c r="A8" s="147" t="s">
        <v>25</v>
      </c>
      <c r="B8" s="148" t="s">
        <v>0</v>
      </c>
      <c r="C8" s="149">
        <v>2020</v>
      </c>
      <c r="D8" s="149">
        <v>2019</v>
      </c>
    </row>
    <row r="9" spans="1:4" ht="15">
      <c r="A9" s="425" t="s">
        <v>99</v>
      </c>
      <c r="B9" s="426"/>
      <c r="C9" s="106">
        <v>0</v>
      </c>
      <c r="D9" s="106">
        <v>0</v>
      </c>
    </row>
    <row r="10" spans="1:4" ht="15">
      <c r="A10" s="107"/>
      <c r="B10" s="107"/>
      <c r="C10" s="107"/>
      <c r="D10" s="107"/>
    </row>
    <row r="11" spans="1:4" ht="15">
      <c r="A11" s="108"/>
      <c r="B11" s="108"/>
      <c r="C11" s="108"/>
      <c r="D11" s="108"/>
    </row>
    <row r="12" spans="1:4" ht="15">
      <c r="A12" s="425" t="s">
        <v>100</v>
      </c>
      <c r="B12" s="426"/>
      <c r="C12" s="106"/>
      <c r="D12" s="106"/>
    </row>
    <row r="13" spans="1:4" ht="15">
      <c r="A13" s="107" t="s">
        <v>321</v>
      </c>
      <c r="B13" s="264" t="s">
        <v>320</v>
      </c>
      <c r="C13" s="266">
        <v>24011.73</v>
      </c>
      <c r="D13" s="266">
        <v>374169.03</v>
      </c>
    </row>
    <row r="14" spans="1:4" ht="15">
      <c r="A14" s="108"/>
      <c r="B14" s="108"/>
      <c r="C14" s="108"/>
      <c r="D14" s="108"/>
    </row>
    <row r="15" spans="1:4" ht="15">
      <c r="A15" s="425" t="s">
        <v>101</v>
      </c>
      <c r="B15" s="426"/>
      <c r="C15" s="106">
        <v>0</v>
      </c>
      <c r="D15" s="106">
        <v>0</v>
      </c>
    </row>
    <row r="16" spans="1:4" ht="15">
      <c r="A16" s="107"/>
      <c r="B16" s="107"/>
      <c r="C16" s="107"/>
      <c r="D16" s="107"/>
    </row>
    <row r="17" spans="1:4" ht="15">
      <c r="A17" s="108"/>
      <c r="B17" s="108"/>
      <c r="C17" s="108"/>
      <c r="D17" s="108"/>
    </row>
    <row r="18" spans="1:4" ht="15">
      <c r="A18" s="425" t="s">
        <v>102</v>
      </c>
      <c r="B18" s="426"/>
      <c r="C18" s="106">
        <v>0</v>
      </c>
      <c r="D18" s="106">
        <v>0</v>
      </c>
    </row>
    <row r="19" spans="1:4" ht="15">
      <c r="A19" s="107"/>
      <c r="B19" s="107"/>
      <c r="C19" s="107"/>
      <c r="D19" s="107"/>
    </row>
    <row r="20" spans="1:4" ht="15">
      <c r="A20" s="109"/>
      <c r="B20" s="108"/>
      <c r="C20" s="108"/>
      <c r="D20" s="110"/>
    </row>
    <row r="21" spans="1:4" ht="14.25" customHeight="1">
      <c r="A21" s="425" t="s">
        <v>103</v>
      </c>
      <c r="B21" s="426"/>
      <c r="C21" s="106">
        <v>0</v>
      </c>
      <c r="D21" s="106">
        <v>0</v>
      </c>
    </row>
    <row r="22" spans="1:4" ht="14.25" customHeight="1">
      <c r="A22" s="111"/>
      <c r="B22" s="107"/>
      <c r="C22" s="107"/>
      <c r="D22" s="107"/>
    </row>
    <row r="23" spans="1:4" ht="14.25" customHeight="1">
      <c r="A23" s="112"/>
      <c r="B23" s="108"/>
      <c r="C23" s="113"/>
      <c r="D23" s="108"/>
    </row>
    <row r="24" spans="1:4" ht="20.25">
      <c r="A24" s="51"/>
      <c r="B24" s="52" t="s">
        <v>104</v>
      </c>
      <c r="C24" s="265">
        <f>SUM(C9:C23)</f>
        <v>24011.73</v>
      </c>
      <c r="D24" s="265">
        <f>SUM(D9:D23)</f>
        <v>374169.03</v>
      </c>
    </row>
    <row r="25" spans="1:8" ht="15">
      <c r="A25" s="152"/>
      <c r="B25" s="152"/>
      <c r="C25" s="152"/>
      <c r="D25" s="152"/>
      <c r="E25" s="4"/>
      <c r="F25" s="4"/>
      <c r="G25" s="153"/>
      <c r="H25" s="4"/>
    </row>
    <row r="26" spans="1:4" ht="16.5">
      <c r="A26" s="53"/>
      <c r="B26" s="53"/>
      <c r="C26" s="53"/>
      <c r="D26" s="53"/>
    </row>
    <row r="27" spans="1:4" ht="16.5">
      <c r="A27" s="53"/>
      <c r="B27" s="53"/>
      <c r="C27" s="53"/>
      <c r="D27" s="53"/>
    </row>
    <row r="28" spans="1:4" ht="16.5">
      <c r="A28" s="53"/>
      <c r="B28" s="53"/>
      <c r="C28" s="53"/>
      <c r="D28" s="53"/>
    </row>
    <row r="29" spans="1:4" ht="16.5">
      <c r="A29" s="53"/>
      <c r="B29" s="53"/>
      <c r="C29" s="53"/>
      <c r="D29" s="53"/>
    </row>
  </sheetData>
  <protectedRanges>
    <protectedRange sqref="C9:D9 C12:D12 C15:D15 C18:D18 C21:D21 B10:D11 B14:D14 B16:D17 B19:D20 B22:D24" name="Rango1_1"/>
    <protectedRange sqref="A20:A23" name="Rango1"/>
    <protectedRange sqref="B13:D13" name="Rango1_1_1"/>
  </protectedRanges>
  <mergeCells count="11">
    <mergeCell ref="A21:B21"/>
    <mergeCell ref="A3:D3"/>
    <mergeCell ref="A4:D4"/>
    <mergeCell ref="A5:D5"/>
    <mergeCell ref="A7:B7"/>
    <mergeCell ref="A9:B9"/>
    <mergeCell ref="A2:D2"/>
    <mergeCell ref="A6:D6"/>
    <mergeCell ref="A12:B12"/>
    <mergeCell ref="A15:B15"/>
    <mergeCell ref="A18:B18"/>
  </mergeCells>
  <printOptions/>
  <pageMargins left="1.4960629921259843" right="0.7086614173228347" top="0.7480314960629921" bottom="0.7480314960629921" header="0.31496062992125984" footer="0.31496062992125984"/>
  <pageSetup horizontalDpi="600" verticalDpi="600" orientation="landscape" scale="87"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tabSelected="1" view="pageBreakPreview" zoomScaleSheetLayoutView="100" workbookViewId="0" topLeftCell="A24">
      <selection activeCell="D39" sqref="D39"/>
    </sheetView>
  </sheetViews>
  <sheetFormatPr defaultColWidth="11.421875" defaultRowHeight="15"/>
  <cols>
    <col min="1" max="1" width="23.7109375" style="50" customWidth="1"/>
    <col min="2" max="2" width="58.421875" style="50" customWidth="1"/>
    <col min="3" max="3" width="14.7109375" style="50" customWidth="1"/>
    <col min="4" max="4" width="14.57421875" style="50" customWidth="1"/>
    <col min="5" max="5" width="18.8515625" style="50" customWidth="1"/>
    <col min="6" max="16384" width="11.421875" style="50" customWidth="1"/>
  </cols>
  <sheetData>
    <row r="1" spans="1:6" ht="15">
      <c r="A1" s="48"/>
      <c r="B1" s="48"/>
      <c r="D1" s="49" t="s">
        <v>144</v>
      </c>
      <c r="E1" s="49"/>
      <c r="F1" s="48"/>
    </row>
    <row r="2" spans="1:7" ht="15">
      <c r="A2" s="60" t="s">
        <v>186</v>
      </c>
      <c r="B2" s="60"/>
      <c r="C2" s="60"/>
      <c r="D2" s="61"/>
      <c r="E2" s="62"/>
      <c r="F2" s="48"/>
      <c r="G2" s="48"/>
    </row>
    <row r="3" spans="1:7" ht="15.75" customHeight="1">
      <c r="A3" s="427" t="s">
        <v>141</v>
      </c>
      <c r="B3" s="427"/>
      <c r="C3" s="427"/>
      <c r="D3" s="61"/>
      <c r="E3" s="61"/>
      <c r="F3" s="48"/>
      <c r="G3" s="48"/>
    </row>
    <row r="4" spans="1:7" ht="8.25" customHeight="1">
      <c r="A4" s="60"/>
      <c r="B4" s="60"/>
      <c r="C4" s="60"/>
      <c r="D4" s="60"/>
      <c r="E4" s="60"/>
      <c r="F4" s="48"/>
      <c r="G4" s="48"/>
    </row>
    <row r="5" spans="1:7" ht="15">
      <c r="A5" s="424" t="s">
        <v>140</v>
      </c>
      <c r="B5" s="424"/>
      <c r="C5" s="424"/>
      <c r="D5" s="59"/>
      <c r="E5" s="59"/>
      <c r="F5" s="48"/>
      <c r="G5" s="48"/>
    </row>
    <row r="6" spans="1:7" ht="15">
      <c r="A6" s="59"/>
      <c r="B6" s="59"/>
      <c r="C6" s="59"/>
      <c r="D6" s="59"/>
      <c r="E6" s="59"/>
      <c r="F6" s="48"/>
      <c r="G6" s="48"/>
    </row>
    <row r="7" spans="1:7" ht="40.5" customHeight="1">
      <c r="A7" s="432" t="s">
        <v>139</v>
      </c>
      <c r="B7" s="432"/>
      <c r="C7" s="432"/>
      <c r="D7" s="432"/>
      <c r="E7" s="432"/>
      <c r="F7" s="48"/>
      <c r="G7" s="48"/>
    </row>
    <row r="8" spans="1:7" ht="15">
      <c r="A8" s="58"/>
      <c r="B8" s="58"/>
      <c r="C8" s="58"/>
      <c r="D8" s="58"/>
      <c r="E8" s="54"/>
      <c r="F8" s="48"/>
      <c r="G8" s="48"/>
    </row>
    <row r="9" spans="1:7" ht="15">
      <c r="A9" s="114" t="s">
        <v>174</v>
      </c>
      <c r="B9" s="114"/>
      <c r="C9" s="56"/>
      <c r="D9" s="56"/>
      <c r="E9" s="54"/>
      <c r="F9" s="48"/>
      <c r="G9" s="48"/>
    </row>
    <row r="10" spans="1:5" ht="15" customHeight="1">
      <c r="A10" s="114"/>
      <c r="B10" s="114"/>
      <c r="C10" s="56"/>
      <c r="D10" s="56"/>
      <c r="E10" s="54"/>
    </row>
    <row r="11" spans="1:5" ht="18" customHeight="1">
      <c r="A11" s="433" t="s">
        <v>138</v>
      </c>
      <c r="B11" s="433"/>
      <c r="C11" s="114"/>
      <c r="D11" s="114"/>
      <c r="E11" s="115"/>
    </row>
    <row r="12" spans="1:5" ht="32.25" customHeight="1">
      <c r="A12" s="116" t="s">
        <v>137</v>
      </c>
      <c r="B12" s="434" t="s">
        <v>136</v>
      </c>
      <c r="C12" s="434"/>
      <c r="D12" s="434"/>
      <c r="E12" s="434"/>
    </row>
    <row r="13" spans="1:5" ht="32.25" customHeight="1">
      <c r="A13" s="117" t="s">
        <v>135</v>
      </c>
      <c r="B13" s="117" t="s">
        <v>134</v>
      </c>
      <c r="C13" s="117"/>
      <c r="D13" s="117"/>
      <c r="E13" s="117"/>
    </row>
    <row r="14" spans="1:7" ht="21.75" customHeight="1">
      <c r="A14" s="117" t="s">
        <v>133</v>
      </c>
      <c r="B14" s="434" t="s">
        <v>132</v>
      </c>
      <c r="C14" s="434"/>
      <c r="D14" s="434"/>
      <c r="E14" s="434"/>
      <c r="F14" s="48"/>
      <c r="G14" s="48"/>
    </row>
    <row r="15" spans="1:7" ht="22.5" customHeight="1">
      <c r="A15" s="117" t="s">
        <v>131</v>
      </c>
      <c r="B15" s="434" t="s">
        <v>130</v>
      </c>
      <c r="C15" s="434"/>
      <c r="D15" s="434"/>
      <c r="E15" s="434"/>
      <c r="F15" s="48"/>
      <c r="G15" s="48"/>
    </row>
    <row r="16" spans="1:7" ht="15">
      <c r="A16" s="114"/>
      <c r="B16" s="118"/>
      <c r="C16" s="118"/>
      <c r="D16" s="118"/>
      <c r="E16" s="118"/>
      <c r="F16" s="48"/>
      <c r="G16" s="48"/>
    </row>
    <row r="17" spans="1:7" ht="47.25" customHeight="1">
      <c r="A17" s="116" t="s">
        <v>129</v>
      </c>
      <c r="B17" s="117" t="s">
        <v>128</v>
      </c>
      <c r="C17" s="115"/>
      <c r="D17" s="115"/>
      <c r="E17" s="115"/>
      <c r="F17" s="57"/>
      <c r="G17" s="57"/>
    </row>
    <row r="18" spans="1:8" ht="15">
      <c r="A18" s="117" t="s">
        <v>127</v>
      </c>
      <c r="B18" s="115"/>
      <c r="C18" s="115"/>
      <c r="D18" s="115"/>
      <c r="E18" s="115"/>
      <c r="F18" s="48"/>
      <c r="G18" s="48"/>
      <c r="H18" s="55"/>
    </row>
    <row r="19" spans="1:8" ht="15">
      <c r="A19" s="114"/>
      <c r="B19" s="115"/>
      <c r="C19" s="115"/>
      <c r="D19" s="115"/>
      <c r="E19" s="115"/>
      <c r="F19" s="48"/>
      <c r="G19" s="48"/>
      <c r="H19" s="55"/>
    </row>
    <row r="20" spans="1:8" ht="15">
      <c r="A20" s="114" t="s">
        <v>126</v>
      </c>
      <c r="B20" s="114"/>
      <c r="C20" s="114"/>
      <c r="D20" s="114"/>
      <c r="E20" s="115"/>
      <c r="F20" s="55"/>
      <c r="G20" s="55"/>
      <c r="H20" s="55"/>
    </row>
    <row r="21" spans="1:8" ht="15">
      <c r="A21" s="114"/>
      <c r="B21" s="114"/>
      <c r="C21" s="114"/>
      <c r="D21" s="114"/>
      <c r="E21" s="115"/>
      <c r="F21" s="55"/>
      <c r="G21" s="55"/>
      <c r="H21" s="55"/>
    </row>
    <row r="22" spans="1:8" ht="15">
      <c r="A22" s="114"/>
      <c r="B22" s="114"/>
      <c r="C22" s="114"/>
      <c r="D22" s="114"/>
      <c r="E22" s="115"/>
      <c r="F22" s="55"/>
      <c r="G22" s="55"/>
      <c r="H22" s="55"/>
    </row>
    <row r="23" spans="1:8" ht="16.5" customHeight="1">
      <c r="A23" s="119" t="s">
        <v>125</v>
      </c>
      <c r="B23" s="115"/>
      <c r="C23" s="115"/>
      <c r="D23" s="115"/>
      <c r="E23" s="115"/>
      <c r="F23" s="55"/>
      <c r="G23" s="55"/>
      <c r="H23" s="55"/>
    </row>
    <row r="24" spans="1:8" ht="15">
      <c r="A24" s="115"/>
      <c r="B24" s="435" t="s">
        <v>124</v>
      </c>
      <c r="C24" s="435"/>
      <c r="D24" s="435"/>
      <c r="E24" s="435"/>
      <c r="F24" s="55"/>
      <c r="G24" s="55"/>
      <c r="H24" s="55"/>
    </row>
    <row r="25" spans="1:5" ht="15">
      <c r="A25" s="150" t="s">
        <v>123</v>
      </c>
      <c r="B25" s="150" t="s">
        <v>122</v>
      </c>
      <c r="C25" s="151" t="s">
        <v>121</v>
      </c>
      <c r="D25" s="151" t="s">
        <v>120</v>
      </c>
      <c r="E25" s="151" t="s">
        <v>119</v>
      </c>
    </row>
    <row r="26" spans="1:5" ht="15">
      <c r="A26" s="267"/>
      <c r="B26" s="268" t="s">
        <v>322</v>
      </c>
      <c r="C26" s="269"/>
      <c r="D26" s="270"/>
      <c r="E26" s="271"/>
    </row>
    <row r="27" spans="1:5" ht="15">
      <c r="A27" s="267" t="s">
        <v>118</v>
      </c>
      <c r="B27" s="272" t="s">
        <v>323</v>
      </c>
      <c r="C27" s="282">
        <v>40655878</v>
      </c>
      <c r="D27" s="279">
        <v>38797940.42</v>
      </c>
      <c r="E27" s="280">
        <f>D27-C27</f>
        <v>-1857937.5799999982</v>
      </c>
    </row>
    <row r="28" spans="1:5" ht="15">
      <c r="A28" s="267" t="s">
        <v>117</v>
      </c>
      <c r="B28" s="272" t="s">
        <v>324</v>
      </c>
      <c r="C28" s="279">
        <v>26820830.2</v>
      </c>
      <c r="D28" s="281">
        <v>7253406.22</v>
      </c>
      <c r="E28" s="280">
        <f>D28-C28</f>
        <v>-19567423.98</v>
      </c>
    </row>
    <row r="29" spans="1:5" ht="15">
      <c r="A29" s="267" t="s">
        <v>116</v>
      </c>
      <c r="B29" s="272" t="s">
        <v>325</v>
      </c>
      <c r="C29" s="279">
        <v>332500</v>
      </c>
      <c r="D29" s="279">
        <v>13811781.37</v>
      </c>
      <c r="E29" s="280">
        <f aca="true" t="shared" si="0" ref="E29:E31">D29-C29</f>
        <v>13479281.37</v>
      </c>
    </row>
    <row r="30" spans="1:5" ht="15">
      <c r="A30" s="274" t="s">
        <v>115</v>
      </c>
      <c r="B30" s="272" t="s">
        <v>326</v>
      </c>
      <c r="C30" s="279">
        <v>14171347.95</v>
      </c>
      <c r="D30" s="279">
        <v>45356315.57</v>
      </c>
      <c r="E30" s="280">
        <f>D30-C30</f>
        <v>31184967.62</v>
      </c>
    </row>
    <row r="31" spans="1:5" ht="15">
      <c r="A31" s="274" t="s">
        <v>114</v>
      </c>
      <c r="B31" s="272" t="s">
        <v>327</v>
      </c>
      <c r="C31" s="279">
        <v>13951008.43</v>
      </c>
      <c r="D31" s="279">
        <v>44773104.75</v>
      </c>
      <c r="E31" s="280">
        <f t="shared" si="0"/>
        <v>30822096.32</v>
      </c>
    </row>
    <row r="32" spans="1:5" ht="15">
      <c r="A32" s="267"/>
      <c r="B32" s="122"/>
      <c r="C32" s="279"/>
      <c r="D32" s="281"/>
      <c r="E32" s="278"/>
    </row>
    <row r="33" spans="1:5" ht="15">
      <c r="A33" s="267"/>
      <c r="B33" s="277" t="s">
        <v>328</v>
      </c>
      <c r="C33" s="269"/>
      <c r="D33" s="270"/>
      <c r="E33" s="273"/>
    </row>
    <row r="34" spans="1:5" ht="15">
      <c r="A34" s="274" t="s">
        <v>113</v>
      </c>
      <c r="B34" s="272" t="s">
        <v>329</v>
      </c>
      <c r="C34" s="282">
        <v>40655878</v>
      </c>
      <c r="D34" s="279">
        <v>38797940.42</v>
      </c>
      <c r="E34" s="280">
        <f>D34-C34</f>
        <v>-1857937.5799999982</v>
      </c>
    </row>
    <row r="35" spans="1:5" ht="15">
      <c r="A35" s="274" t="s">
        <v>112</v>
      </c>
      <c r="B35" s="272" t="s">
        <v>111</v>
      </c>
      <c r="C35" s="281">
        <v>26865766.27</v>
      </c>
      <c r="D35" s="281">
        <v>0</v>
      </c>
      <c r="E35" s="280">
        <f>D35-C35</f>
        <v>-26865766.27</v>
      </c>
    </row>
    <row r="36" spans="1:5" ht="16.5" customHeight="1">
      <c r="A36" s="274" t="s">
        <v>110</v>
      </c>
      <c r="B36" s="272" t="s">
        <v>330</v>
      </c>
      <c r="C36" s="281">
        <v>2500</v>
      </c>
      <c r="D36" s="281">
        <v>4690866.14</v>
      </c>
      <c r="E36" s="280">
        <f>D36-C36</f>
        <v>4688366.14</v>
      </c>
    </row>
    <row r="37" spans="1:5" ht="15">
      <c r="A37" s="274" t="s">
        <v>109</v>
      </c>
      <c r="B37" s="272" t="s">
        <v>331</v>
      </c>
      <c r="C37" s="281">
        <v>13792611.73</v>
      </c>
      <c r="D37" s="281">
        <v>43488806.56</v>
      </c>
      <c r="E37" s="280">
        <f aca="true" t="shared" si="1" ref="E37:E40">D37-C37</f>
        <v>29696194.830000002</v>
      </c>
    </row>
    <row r="38" spans="1:5" ht="15">
      <c r="A38" s="274" t="s">
        <v>108</v>
      </c>
      <c r="B38" s="272" t="s">
        <v>332</v>
      </c>
      <c r="C38" s="281">
        <v>13792611.49</v>
      </c>
      <c r="D38" s="281">
        <v>43495087.53</v>
      </c>
      <c r="E38" s="280">
        <f t="shared" si="1"/>
        <v>29702476.04</v>
      </c>
    </row>
    <row r="39" spans="1:5" ht="15">
      <c r="A39" s="274" t="s">
        <v>107</v>
      </c>
      <c r="B39" s="272" t="s">
        <v>333</v>
      </c>
      <c r="C39" s="281">
        <v>13772029.2</v>
      </c>
      <c r="D39" s="281">
        <v>43348927.52</v>
      </c>
      <c r="E39" s="280">
        <f t="shared" si="1"/>
        <v>29576898.320000004</v>
      </c>
    </row>
    <row r="40" spans="1:5" ht="15">
      <c r="A40" s="275" t="s">
        <v>106</v>
      </c>
      <c r="B40" s="276" t="s">
        <v>105</v>
      </c>
      <c r="C40" s="281">
        <v>13773029.2</v>
      </c>
      <c r="D40" s="281">
        <v>43851983.57</v>
      </c>
      <c r="E40" s="280">
        <f t="shared" si="1"/>
        <v>30078954.37</v>
      </c>
    </row>
    <row r="41" spans="1:5" ht="15">
      <c r="A41" s="120"/>
      <c r="B41" s="122"/>
      <c r="C41" s="121"/>
      <c r="D41" s="278"/>
      <c r="E41" s="278"/>
    </row>
    <row r="42" spans="1:5" ht="15">
      <c r="A42" s="115"/>
      <c r="B42" s="123"/>
      <c r="C42" s="124">
        <f>C27-C34</f>
        <v>0</v>
      </c>
      <c r="D42" s="124">
        <f aca="true" t="shared" si="2" ref="D42:E42">D27-D34</f>
        <v>0</v>
      </c>
      <c r="E42" s="124">
        <f t="shared" si="2"/>
        <v>0</v>
      </c>
    </row>
    <row r="43" spans="1:5" ht="15">
      <c r="A43" s="115"/>
      <c r="B43" s="123"/>
      <c r="C43" s="124"/>
      <c r="D43" s="124"/>
      <c r="E43" s="124"/>
    </row>
    <row r="44" spans="1:5" ht="15">
      <c r="A44" s="115"/>
      <c r="B44" s="123"/>
      <c r="C44" s="124"/>
      <c r="D44" s="124"/>
      <c r="E44" s="124"/>
    </row>
    <row r="45" spans="1:5" ht="15">
      <c r="A45" s="115"/>
      <c r="B45" s="123"/>
      <c r="C45" s="124"/>
      <c r="D45" s="124"/>
      <c r="E45" s="124"/>
    </row>
    <row r="46" spans="1:5" ht="15">
      <c r="A46" s="115"/>
      <c r="B46" s="123"/>
      <c r="C46" s="124"/>
      <c r="D46" s="124"/>
      <c r="E46" s="124"/>
    </row>
    <row r="47" spans="1:5" ht="15">
      <c r="A47" s="115"/>
      <c r="B47" s="123"/>
      <c r="C47" s="124"/>
      <c r="D47" s="124"/>
      <c r="E47" s="124"/>
    </row>
    <row r="48" spans="1:5" ht="15">
      <c r="A48" s="115"/>
      <c r="B48" s="123"/>
      <c r="C48" s="124"/>
      <c r="D48" s="124"/>
      <c r="E48" s="124"/>
    </row>
    <row r="49" spans="1:5" ht="15">
      <c r="A49" s="115"/>
      <c r="B49" s="123"/>
      <c r="C49" s="124"/>
      <c r="D49" s="124"/>
      <c r="E49" s="124"/>
    </row>
    <row r="50" spans="1:5" ht="15">
      <c r="A50" s="115"/>
      <c r="B50" s="123"/>
      <c r="C50" s="124"/>
      <c r="D50" s="124"/>
      <c r="E50" s="124"/>
    </row>
    <row r="51" spans="1:5" ht="15">
      <c r="A51" s="115"/>
      <c r="B51" s="123"/>
      <c r="C51" s="124"/>
      <c r="D51" s="124"/>
      <c r="E51" s="124"/>
    </row>
    <row r="52" spans="1:5" ht="15">
      <c r="A52" s="115"/>
      <c r="B52" s="123"/>
      <c r="C52" s="124"/>
      <c r="D52" s="124"/>
      <c r="E52" s="124"/>
    </row>
    <row r="53" spans="1:5" ht="15">
      <c r="A53" s="125"/>
      <c r="B53" s="126"/>
      <c r="C53" s="126"/>
      <c r="D53" s="126"/>
      <c r="E53" s="126"/>
    </row>
    <row r="54" spans="1:5" ht="15">
      <c r="A54" s="125"/>
      <c r="B54" s="126"/>
      <c r="C54" s="126"/>
      <c r="D54" s="126"/>
      <c r="E54" s="126"/>
    </row>
    <row r="55" spans="1:5" ht="27.75" customHeight="1">
      <c r="A55" s="436" t="s">
        <v>185</v>
      </c>
      <c r="B55" s="436"/>
      <c r="C55" s="436"/>
      <c r="D55" s="436"/>
      <c r="E55" s="436"/>
    </row>
    <row r="56" spans="1:5" ht="15">
      <c r="A56" s="127"/>
      <c r="B56" s="127"/>
      <c r="C56" s="128"/>
      <c r="D56" s="128"/>
      <c r="E56" s="128"/>
    </row>
    <row r="57" spans="1:5" ht="15">
      <c r="A57" s="437" t="s">
        <v>47</v>
      </c>
      <c r="B57" s="437"/>
      <c r="C57" s="437"/>
      <c r="D57" s="437"/>
      <c r="E57" s="437"/>
    </row>
    <row r="58" spans="1:5" ht="15">
      <c r="A58" s="129" t="s">
        <v>175</v>
      </c>
      <c r="B58" s="130"/>
      <c r="C58" s="130"/>
      <c r="D58" s="130"/>
      <c r="E58" s="131"/>
    </row>
    <row r="59" spans="1:5" ht="15">
      <c r="A59" s="132" t="s">
        <v>176</v>
      </c>
      <c r="B59" s="130"/>
      <c r="C59" s="130"/>
      <c r="D59" s="130"/>
      <c r="E59" s="131"/>
    </row>
    <row r="60" spans="1:5" ht="15">
      <c r="A60" s="129" t="s">
        <v>177</v>
      </c>
      <c r="B60" s="73"/>
      <c r="C60" s="73"/>
      <c r="D60" s="73"/>
      <c r="E60" s="133"/>
    </row>
    <row r="61" spans="1:5" ht="15" customHeight="1">
      <c r="A61" s="429" t="s">
        <v>178</v>
      </c>
      <c r="B61" s="430"/>
      <c r="C61" s="430"/>
      <c r="D61" s="430"/>
      <c r="E61" s="431"/>
    </row>
    <row r="62" spans="1:5" ht="15.75" thickBot="1">
      <c r="A62" s="134" t="s">
        <v>179</v>
      </c>
      <c r="B62" s="135"/>
      <c r="C62" s="135"/>
      <c r="D62" s="135"/>
      <c r="E62" s="136"/>
    </row>
  </sheetData>
  <protectedRanges>
    <protectedRange sqref="A9:G9" name="Rango1_1"/>
  </protectedRanges>
  <mergeCells count="11">
    <mergeCell ref="A61:E61"/>
    <mergeCell ref="A3:C3"/>
    <mergeCell ref="A5:C5"/>
    <mergeCell ref="A7:E7"/>
    <mergeCell ref="A11:B11"/>
    <mergeCell ref="B12:E12"/>
    <mergeCell ref="B14:E14"/>
    <mergeCell ref="B15:E15"/>
    <mergeCell ref="B24:E24"/>
    <mergeCell ref="A55:E55"/>
    <mergeCell ref="A57:E57"/>
  </mergeCells>
  <printOptions horizontalCentered="1"/>
  <pageMargins left="0.31496062992125984" right="0.31496062992125984" top="0.35433070866141736" bottom="0.35433070866141736" header="0" footer="0"/>
  <pageSetup horizontalDpi="600" verticalDpi="600" orientation="portrait" scale="76" r:id="rId2"/>
  <colBreaks count="1" manualBreakCount="1">
    <brk id="5" max="16383" man="1"/>
  </col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BreakPreview" zoomScaleSheetLayoutView="100" workbookViewId="0" topLeftCell="A1">
      <selection activeCell="D15" sqref="D15:D16"/>
    </sheetView>
  </sheetViews>
  <sheetFormatPr defaultColWidth="11.421875" defaultRowHeight="15"/>
  <cols>
    <col min="1" max="1" width="18.421875" style="4" customWidth="1"/>
    <col min="2" max="2" width="31.421875" style="4" customWidth="1"/>
    <col min="3" max="3" width="16.8515625" style="4" customWidth="1"/>
    <col min="4" max="4" width="16.140625" style="4" customWidth="1"/>
    <col min="5" max="5" width="17.28125" style="4" customWidth="1"/>
    <col min="6" max="6" width="16.00390625" style="4" customWidth="1"/>
    <col min="7" max="7" width="13.57421875" style="4" customWidth="1"/>
    <col min="8" max="16384" width="11.421875" style="4" customWidth="1"/>
  </cols>
  <sheetData>
    <row r="1" spans="1:7" ht="15">
      <c r="A1" s="1"/>
      <c r="B1" s="1"/>
      <c r="C1" s="1"/>
      <c r="D1" s="1"/>
      <c r="E1" s="2"/>
      <c r="F1" s="1"/>
      <c r="G1" s="19" t="s">
        <v>143</v>
      </c>
    </row>
    <row r="2" spans="1:8" ht="15">
      <c r="A2" s="329" t="s">
        <v>186</v>
      </c>
      <c r="B2" s="329"/>
      <c r="C2" s="329"/>
      <c r="D2" s="329"/>
      <c r="E2" s="329"/>
      <c r="F2" s="329"/>
      <c r="G2" s="329"/>
      <c r="H2" s="329"/>
    </row>
    <row r="3" spans="1:8" ht="15.75" customHeight="1">
      <c r="A3" s="329" t="s">
        <v>21</v>
      </c>
      <c r="B3" s="329"/>
      <c r="C3" s="329"/>
      <c r="D3" s="329"/>
      <c r="E3" s="329"/>
      <c r="F3" s="329"/>
      <c r="G3" s="329"/>
      <c r="H3" s="329"/>
    </row>
    <row r="4" spans="1:8" ht="15">
      <c r="A4" s="329" t="s">
        <v>22</v>
      </c>
      <c r="B4" s="329"/>
      <c r="C4" s="329"/>
      <c r="D4" s="329"/>
      <c r="E4" s="329"/>
      <c r="F4" s="329"/>
      <c r="G4" s="329"/>
      <c r="H4" s="329"/>
    </row>
    <row r="5" spans="1:8" ht="15">
      <c r="A5" s="331" t="s">
        <v>23</v>
      </c>
      <c r="B5" s="331"/>
      <c r="C5" s="331"/>
      <c r="D5" s="331"/>
      <c r="E5" s="331"/>
      <c r="F5" s="331"/>
      <c r="G5" s="331"/>
      <c r="H5" s="331"/>
    </row>
    <row r="6" spans="1:8" ht="15">
      <c r="A6" s="331" t="s">
        <v>35</v>
      </c>
      <c r="B6" s="331"/>
      <c r="C6" s="331"/>
      <c r="D6" s="331"/>
      <c r="E6" s="331"/>
      <c r="F6" s="331"/>
      <c r="G6" s="331"/>
      <c r="H6" s="331"/>
    </row>
    <row r="7" spans="1:8" ht="15">
      <c r="A7" s="331" t="str">
        <f>'IC-8'!A7:G7</f>
        <v>Periodo: del 01 de enero al 30 de Junio de 2020</v>
      </c>
      <c r="B7" s="331"/>
      <c r="C7" s="331"/>
      <c r="D7" s="331"/>
      <c r="E7" s="331"/>
      <c r="F7" s="331"/>
      <c r="G7" s="331"/>
      <c r="H7" s="331"/>
    </row>
    <row r="8" spans="1:7" ht="15">
      <c r="A8" s="137"/>
      <c r="B8" s="137"/>
      <c r="C8" s="137"/>
      <c r="D8" s="137"/>
      <c r="E8" s="137"/>
      <c r="F8" s="1"/>
      <c r="G8" s="1"/>
    </row>
    <row r="9" spans="1:7" ht="15">
      <c r="A9" s="332" t="s">
        <v>36</v>
      </c>
      <c r="B9" s="332"/>
      <c r="C9" s="79"/>
      <c r="D9" s="79"/>
      <c r="E9" s="79"/>
      <c r="F9" s="67"/>
      <c r="G9" s="67"/>
    </row>
    <row r="10" spans="1:7" ht="24" customHeight="1">
      <c r="A10" s="338" t="s">
        <v>25</v>
      </c>
      <c r="B10" s="338" t="s">
        <v>26</v>
      </c>
      <c r="C10" s="319" t="s">
        <v>28</v>
      </c>
      <c r="D10" s="339" t="s">
        <v>37</v>
      </c>
      <c r="E10" s="340"/>
      <c r="F10" s="339" t="s">
        <v>38</v>
      </c>
      <c r="G10" s="340"/>
    </row>
    <row r="11" spans="1:7" ht="24">
      <c r="A11" s="338"/>
      <c r="B11" s="338"/>
      <c r="C11" s="319"/>
      <c r="D11" s="144">
        <v>2020</v>
      </c>
      <c r="E11" s="144">
        <v>2019</v>
      </c>
      <c r="F11" s="144" t="s">
        <v>27</v>
      </c>
      <c r="G11" s="144" t="s">
        <v>39</v>
      </c>
    </row>
    <row r="12" spans="1:7" ht="25.5">
      <c r="A12" s="158" t="s">
        <v>198</v>
      </c>
      <c r="B12" s="158" t="s">
        <v>192</v>
      </c>
      <c r="C12" s="159">
        <f>D12</f>
        <v>3727539.74</v>
      </c>
      <c r="D12" s="159">
        <v>3727539.74</v>
      </c>
      <c r="E12" s="159">
        <v>3639738.3</v>
      </c>
      <c r="F12" s="168" t="s">
        <v>193</v>
      </c>
      <c r="G12" s="168" t="s">
        <v>194</v>
      </c>
    </row>
    <row r="13" spans="1:7" ht="25.5">
      <c r="A13" s="158" t="s">
        <v>199</v>
      </c>
      <c r="B13" s="158" t="s">
        <v>195</v>
      </c>
      <c r="C13" s="159">
        <v>136153.77</v>
      </c>
      <c r="D13" s="159">
        <v>136153.77</v>
      </c>
      <c r="E13" s="159">
        <v>135767.77</v>
      </c>
      <c r="F13" s="168" t="s">
        <v>196</v>
      </c>
      <c r="G13" s="168" t="s">
        <v>194</v>
      </c>
    </row>
    <row r="14" spans="1:7" ht="25.5">
      <c r="A14" s="158" t="s">
        <v>200</v>
      </c>
      <c r="B14" s="158" t="s">
        <v>201</v>
      </c>
      <c r="C14" s="159">
        <f>D14</f>
        <v>175000.65</v>
      </c>
      <c r="D14" s="159">
        <v>175000.65</v>
      </c>
      <c r="E14" s="159">
        <v>188607.58</v>
      </c>
      <c r="F14" s="168" t="s">
        <v>197</v>
      </c>
      <c r="G14" s="168" t="s">
        <v>194</v>
      </c>
    </row>
    <row r="15" spans="1:7" ht="15">
      <c r="A15" s="352"/>
      <c r="B15" s="353" t="s">
        <v>15</v>
      </c>
      <c r="C15" s="333">
        <f>SUM(C12:C14)</f>
        <v>4038694.16</v>
      </c>
      <c r="D15" s="333">
        <f>SUM(D12:D14)</f>
        <v>4038694.16</v>
      </c>
      <c r="E15" s="333">
        <f>SUM(E12:E14)</f>
        <v>3964113.65</v>
      </c>
      <c r="F15" s="63"/>
      <c r="G15" s="63"/>
    </row>
    <row r="16" spans="1:7" ht="15">
      <c r="A16" s="352"/>
      <c r="B16" s="353"/>
      <c r="C16" s="334"/>
      <c r="D16" s="334"/>
      <c r="E16" s="334"/>
      <c r="F16" s="63"/>
      <c r="G16" s="63"/>
    </row>
    <row r="17" spans="1:7" ht="15">
      <c r="A17" s="152"/>
      <c r="B17" s="152"/>
      <c r="C17" s="152"/>
      <c r="D17" s="152"/>
      <c r="E17" s="152"/>
      <c r="F17" s="152"/>
      <c r="G17" s="11"/>
    </row>
    <row r="18" spans="1:7" ht="15">
      <c r="A18" s="11"/>
      <c r="B18" s="12"/>
      <c r="C18" s="8"/>
      <c r="D18" s="13"/>
      <c r="E18" s="13"/>
      <c r="F18" s="11"/>
      <c r="G18" s="11"/>
    </row>
    <row r="19" spans="1:7" ht="15">
      <c r="A19" s="11"/>
      <c r="B19" s="12"/>
      <c r="C19" s="8"/>
      <c r="D19" s="13"/>
      <c r="E19" s="13"/>
      <c r="F19" s="11"/>
      <c r="G19" s="11"/>
    </row>
    <row r="20" spans="1:7" ht="15">
      <c r="A20" s="11"/>
      <c r="B20" s="12"/>
      <c r="C20" s="8"/>
      <c r="D20" s="13"/>
      <c r="E20" s="13"/>
      <c r="F20" s="11"/>
      <c r="G20" s="11"/>
    </row>
    <row r="21" spans="1:7" ht="15">
      <c r="A21" s="11"/>
      <c r="B21" s="12"/>
      <c r="C21" s="8"/>
      <c r="D21" s="13"/>
      <c r="E21" s="13"/>
      <c r="F21" s="11"/>
      <c r="G21" s="11"/>
    </row>
    <row r="22" spans="1:7" ht="15">
      <c r="A22" s="11"/>
      <c r="B22" s="12"/>
      <c r="C22" s="8"/>
      <c r="D22" s="13"/>
      <c r="E22" s="13"/>
      <c r="F22" s="11"/>
      <c r="G22" s="11"/>
    </row>
    <row r="23" spans="1:7" ht="15">
      <c r="A23" s="11"/>
      <c r="B23" s="12"/>
      <c r="C23" s="8"/>
      <c r="D23" s="13"/>
      <c r="E23" s="13"/>
      <c r="F23" s="11"/>
      <c r="G23" s="11"/>
    </row>
    <row r="24" spans="1:7" ht="15">
      <c r="A24" s="16"/>
      <c r="B24" s="341"/>
      <c r="C24" s="341"/>
      <c r="D24" s="342"/>
      <c r="E24" s="342"/>
      <c r="F24" s="16"/>
      <c r="G24" s="16"/>
    </row>
    <row r="25" spans="1:7" ht="15">
      <c r="A25" s="343" t="s">
        <v>34</v>
      </c>
      <c r="B25" s="344"/>
      <c r="C25" s="344"/>
      <c r="D25" s="344"/>
      <c r="E25" s="344"/>
      <c r="F25" s="344"/>
      <c r="G25" s="345"/>
    </row>
    <row r="26" spans="1:7" ht="15">
      <c r="A26" s="346" t="s">
        <v>145</v>
      </c>
      <c r="B26" s="347"/>
      <c r="C26" s="347"/>
      <c r="D26" s="347"/>
      <c r="E26" s="347"/>
      <c r="F26" s="347"/>
      <c r="G26" s="348"/>
    </row>
    <row r="27" spans="1:7" ht="15">
      <c r="A27" s="346" t="s">
        <v>146</v>
      </c>
      <c r="B27" s="347"/>
      <c r="C27" s="347"/>
      <c r="D27" s="347"/>
      <c r="E27" s="347"/>
      <c r="F27" s="347"/>
      <c r="G27" s="348"/>
    </row>
    <row r="28" spans="1:7" ht="15">
      <c r="A28" s="346" t="s">
        <v>147</v>
      </c>
      <c r="B28" s="347"/>
      <c r="C28" s="347"/>
      <c r="D28" s="347"/>
      <c r="E28" s="347"/>
      <c r="F28" s="347"/>
      <c r="G28" s="348"/>
    </row>
    <row r="29" spans="1:7" ht="15">
      <c r="A29" s="349" t="s">
        <v>181</v>
      </c>
      <c r="B29" s="350"/>
      <c r="C29" s="350"/>
      <c r="D29" s="350"/>
      <c r="E29" s="350"/>
      <c r="F29" s="350"/>
      <c r="G29" s="351"/>
    </row>
    <row r="30" spans="1:7" ht="15">
      <c r="A30" s="335" t="s">
        <v>182</v>
      </c>
      <c r="B30" s="336"/>
      <c r="C30" s="336"/>
      <c r="D30" s="336"/>
      <c r="E30" s="336"/>
      <c r="F30" s="336"/>
      <c r="G30" s="337"/>
    </row>
  </sheetData>
  <protectedRanges>
    <protectedRange sqref="B18:D23" name="Rango1_1"/>
    <protectedRange sqref="B12:E16" name="Rango1_1_1"/>
  </protectedRanges>
  <mergeCells count="24">
    <mergeCell ref="E15:E16"/>
    <mergeCell ref="A9:B9"/>
    <mergeCell ref="A2:H2"/>
    <mergeCell ref="A3:H3"/>
    <mergeCell ref="A4:H4"/>
    <mergeCell ref="A5:H5"/>
    <mergeCell ref="A6:H6"/>
    <mergeCell ref="A7:H7"/>
    <mergeCell ref="A30:G30"/>
    <mergeCell ref="A10:A11"/>
    <mergeCell ref="B10:B11"/>
    <mergeCell ref="C10:C11"/>
    <mergeCell ref="D10:E10"/>
    <mergeCell ref="F10:G10"/>
    <mergeCell ref="B24:E24"/>
    <mergeCell ref="A25:G25"/>
    <mergeCell ref="A26:G26"/>
    <mergeCell ref="A27:G27"/>
    <mergeCell ref="A28:G28"/>
    <mergeCell ref="A29:G29"/>
    <mergeCell ref="A15:A16"/>
    <mergeCell ref="B15:B16"/>
    <mergeCell ref="C15:C16"/>
    <mergeCell ref="D15:D16"/>
  </mergeCells>
  <printOptions/>
  <pageMargins left="1.4960629921259843" right="0.7086614173228347" top="0.7480314960629921" bottom="0.7480314960629921" header="0.31496062992125984" footer="0.31496062992125984"/>
  <pageSetup horizontalDpi="600" verticalDpi="600" orientation="landscape" scale="7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SheetLayoutView="100" workbookViewId="0" topLeftCell="A4">
      <selection activeCell="F14" sqref="F14"/>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3" t="s">
        <v>40</v>
      </c>
    </row>
    <row r="2" spans="1:8" ht="15">
      <c r="A2" s="329" t="s">
        <v>186</v>
      </c>
      <c r="B2" s="329"/>
      <c r="C2" s="329"/>
      <c r="D2" s="329"/>
      <c r="E2" s="329"/>
      <c r="F2" s="329"/>
      <c r="G2" s="329"/>
      <c r="H2" s="329"/>
    </row>
    <row r="3" spans="1:7" ht="15.75" customHeight="1">
      <c r="A3" s="329" t="s">
        <v>21</v>
      </c>
      <c r="B3" s="329"/>
      <c r="C3" s="329"/>
      <c r="D3" s="329"/>
      <c r="E3" s="329"/>
      <c r="F3" s="329"/>
      <c r="G3" s="329"/>
    </row>
    <row r="4" spans="1:7" ht="15">
      <c r="A4" s="329" t="s">
        <v>22</v>
      </c>
      <c r="B4" s="329"/>
      <c r="C4" s="329"/>
      <c r="D4" s="329"/>
      <c r="E4" s="329"/>
      <c r="F4" s="329"/>
      <c r="G4" s="329"/>
    </row>
    <row r="5" spans="1:7" ht="15">
      <c r="A5" s="331" t="s">
        <v>23</v>
      </c>
      <c r="B5" s="331"/>
      <c r="C5" s="331"/>
      <c r="D5" s="331"/>
      <c r="E5" s="331"/>
      <c r="F5" s="331"/>
      <c r="G5" s="331"/>
    </row>
    <row r="6" spans="1:11" ht="15">
      <c r="A6" s="354" t="s">
        <v>41</v>
      </c>
      <c r="B6" s="354"/>
      <c r="C6" s="354"/>
      <c r="D6" s="354"/>
      <c r="E6" s="354"/>
      <c r="F6" s="354"/>
      <c r="G6" s="354"/>
      <c r="H6" s="20"/>
      <c r="I6" s="21"/>
      <c r="J6" s="21"/>
      <c r="K6" s="21"/>
    </row>
    <row r="7" spans="1:11" ht="15">
      <c r="A7" s="354" t="str">
        <f>'IC-9'!$A$7:$H$7</f>
        <v>Periodo: del 01 de enero al 30 de Junio de 2020</v>
      </c>
      <c r="B7" s="354"/>
      <c r="C7" s="354"/>
      <c r="D7" s="354"/>
      <c r="E7" s="354"/>
      <c r="F7" s="354"/>
      <c r="G7" s="354"/>
      <c r="H7" s="20"/>
      <c r="I7" s="21"/>
      <c r="J7" s="21"/>
      <c r="K7" s="21"/>
    </row>
    <row r="8" spans="1:11" ht="15">
      <c r="A8" s="80" t="s">
        <v>42</v>
      </c>
      <c r="B8" s="80"/>
      <c r="C8" s="79"/>
      <c r="D8" s="79"/>
      <c r="E8" s="79"/>
      <c r="F8" s="67"/>
      <c r="G8" s="67"/>
      <c r="H8" s="21"/>
      <c r="I8" s="21"/>
      <c r="J8" s="21"/>
      <c r="K8" s="21"/>
    </row>
    <row r="9" spans="1:7" ht="24">
      <c r="A9" s="138" t="s">
        <v>25</v>
      </c>
      <c r="B9" s="139" t="s">
        <v>26</v>
      </c>
      <c r="C9" s="140" t="s">
        <v>28</v>
      </c>
      <c r="D9" s="140" t="s">
        <v>27</v>
      </c>
      <c r="E9" s="140" t="s">
        <v>43</v>
      </c>
      <c r="F9" s="140" t="s">
        <v>44</v>
      </c>
      <c r="G9" s="140" t="s">
        <v>45</v>
      </c>
    </row>
    <row r="10" spans="1:7" ht="15">
      <c r="A10" s="63"/>
      <c r="B10" s="64"/>
      <c r="C10" s="69"/>
      <c r="D10" s="81"/>
      <c r="E10" s="81"/>
      <c r="F10" s="81"/>
      <c r="G10" s="63"/>
    </row>
    <row r="11" spans="1:7" ht="20.25">
      <c r="A11" s="323" t="s">
        <v>188</v>
      </c>
      <c r="B11" s="324"/>
      <c r="C11" s="324"/>
      <c r="D11" s="324"/>
      <c r="E11" s="324"/>
      <c r="F11" s="324"/>
      <c r="G11" s="325"/>
    </row>
    <row r="12" spans="1:7" ht="20.25">
      <c r="A12" s="326" t="s">
        <v>349</v>
      </c>
      <c r="B12" s="327"/>
      <c r="C12" s="327"/>
      <c r="D12" s="327"/>
      <c r="E12" s="327"/>
      <c r="F12" s="327"/>
      <c r="G12" s="328"/>
    </row>
    <row r="13" spans="1:7" ht="15">
      <c r="A13" s="63"/>
      <c r="B13" s="65"/>
      <c r="C13" s="69"/>
      <c r="D13" s="81"/>
      <c r="E13" s="81"/>
      <c r="F13" s="81"/>
      <c r="G13" s="63"/>
    </row>
    <row r="14" spans="1:7" ht="15">
      <c r="A14" s="63"/>
      <c r="B14" s="82" t="s">
        <v>46</v>
      </c>
      <c r="C14" s="69">
        <f>SUM(C10:C13)</f>
        <v>0</v>
      </c>
      <c r="D14" s="81"/>
      <c r="E14" s="81"/>
      <c r="F14" s="81"/>
      <c r="G14" s="63"/>
    </row>
    <row r="15" spans="1:7" ht="15">
      <c r="A15" s="152"/>
      <c r="B15" s="152"/>
      <c r="C15" s="152"/>
      <c r="D15" s="152"/>
      <c r="E15" s="152"/>
      <c r="F15" s="152"/>
      <c r="G15" s="11"/>
    </row>
    <row r="16" spans="1:7" ht="15">
      <c r="A16" s="11"/>
      <c r="B16" s="12"/>
      <c r="C16" s="8"/>
      <c r="D16" s="13"/>
      <c r="E16" s="13"/>
      <c r="F16" s="13"/>
      <c r="G16" s="11"/>
    </row>
    <row r="17" spans="1:7" ht="15">
      <c r="A17" s="11"/>
      <c r="B17" s="12"/>
      <c r="C17" s="8"/>
      <c r="D17" s="13"/>
      <c r="E17" s="13"/>
      <c r="F17" s="13"/>
      <c r="G17" s="11"/>
    </row>
    <row r="18" spans="1:7" ht="15">
      <c r="A18" s="11"/>
      <c r="B18" s="12"/>
      <c r="C18" s="8"/>
      <c r="D18" s="13"/>
      <c r="E18" s="13"/>
      <c r="F18" s="13"/>
      <c r="G18" s="11"/>
    </row>
    <row r="19" spans="1:7" ht="15">
      <c r="A19" s="11"/>
      <c r="B19" s="12"/>
      <c r="C19" s="8"/>
      <c r="D19" s="13"/>
      <c r="E19" s="13"/>
      <c r="F19" s="13"/>
      <c r="G19" s="11"/>
    </row>
    <row r="20" spans="1:7" ht="15">
      <c r="A20" s="11"/>
      <c r="B20" s="12"/>
      <c r="C20" s="8"/>
      <c r="D20" s="13"/>
      <c r="E20" s="13"/>
      <c r="F20" s="13"/>
      <c r="G20" s="11"/>
    </row>
    <row r="21" spans="1:7" ht="15">
      <c r="A21" s="11"/>
      <c r="B21" s="12"/>
      <c r="C21" s="8"/>
      <c r="D21" s="13"/>
      <c r="E21" s="13"/>
      <c r="F21" s="13"/>
      <c r="G21" s="11"/>
    </row>
    <row r="22" spans="1:7" ht="15">
      <c r="A22" s="11"/>
      <c r="B22" s="12"/>
      <c r="C22" s="8"/>
      <c r="D22" s="13"/>
      <c r="E22" s="13"/>
      <c r="F22" s="13"/>
      <c r="G22" s="11"/>
    </row>
    <row r="23" spans="1:7" ht="15">
      <c r="A23" s="16"/>
      <c r="B23" s="358"/>
      <c r="C23" s="358"/>
      <c r="D23" s="359"/>
      <c r="E23" s="359"/>
      <c r="F23" s="359"/>
      <c r="G23" s="16"/>
    </row>
    <row r="24" spans="1:7" ht="15">
      <c r="A24" s="343" t="s">
        <v>47</v>
      </c>
      <c r="B24" s="344"/>
      <c r="C24" s="344"/>
      <c r="D24" s="344"/>
      <c r="E24" s="344"/>
      <c r="F24" s="344"/>
      <c r="G24" s="345"/>
    </row>
    <row r="25" spans="1:7" ht="20.25" customHeight="1">
      <c r="A25" s="307" t="s">
        <v>145</v>
      </c>
      <c r="B25" s="308"/>
      <c r="C25" s="308"/>
      <c r="D25" s="308"/>
      <c r="E25" s="308"/>
      <c r="F25" s="308"/>
      <c r="G25" s="363"/>
    </row>
    <row r="26" spans="1:7" ht="19.5" customHeight="1">
      <c r="A26" s="309" t="s">
        <v>146</v>
      </c>
      <c r="B26" s="310"/>
      <c r="C26" s="310"/>
      <c r="D26" s="310"/>
      <c r="E26" s="310"/>
      <c r="F26" s="310"/>
      <c r="G26" s="364"/>
    </row>
    <row r="27" spans="1:11" ht="18" customHeight="1">
      <c r="A27" s="365" t="s">
        <v>148</v>
      </c>
      <c r="B27" s="366"/>
      <c r="C27" s="366"/>
      <c r="D27" s="366"/>
      <c r="E27" s="366"/>
      <c r="F27" s="366"/>
      <c r="G27" s="367"/>
      <c r="H27" s="20"/>
      <c r="I27" s="21"/>
      <c r="J27" s="21"/>
      <c r="K27" s="21"/>
    </row>
    <row r="28" spans="1:7" ht="19.5" customHeight="1">
      <c r="A28" s="368" t="s">
        <v>149</v>
      </c>
      <c r="B28" s="369"/>
      <c r="C28" s="369"/>
      <c r="D28" s="369"/>
      <c r="E28" s="369"/>
      <c r="F28" s="369"/>
      <c r="G28" s="370"/>
    </row>
    <row r="29" spans="1:7" ht="18.75" customHeight="1">
      <c r="A29" s="355" t="s">
        <v>150</v>
      </c>
      <c r="B29" s="356"/>
      <c r="C29" s="356"/>
      <c r="D29" s="356"/>
      <c r="E29" s="356"/>
      <c r="F29" s="356"/>
      <c r="G29" s="357"/>
    </row>
    <row r="30" spans="1:7" ht="22.5" customHeight="1">
      <c r="A30" s="355" t="s">
        <v>151</v>
      </c>
      <c r="B30" s="356"/>
      <c r="C30" s="356"/>
      <c r="D30" s="356"/>
      <c r="E30" s="356"/>
      <c r="F30" s="356"/>
      <c r="G30" s="357"/>
    </row>
    <row r="31" spans="1:7" ht="21" customHeight="1">
      <c r="A31" s="360" t="s">
        <v>152</v>
      </c>
      <c r="B31" s="361"/>
      <c r="C31" s="361"/>
      <c r="D31" s="361"/>
      <c r="E31" s="361"/>
      <c r="F31" s="361"/>
      <c r="G31" s="362"/>
    </row>
    <row r="32" spans="1:7" ht="15">
      <c r="A32" s="18"/>
      <c r="B32" s="18"/>
      <c r="C32" s="18"/>
      <c r="D32" s="18"/>
      <c r="E32" s="18"/>
      <c r="F32" s="18"/>
      <c r="G32" s="18"/>
    </row>
  </sheetData>
  <protectedRanges>
    <protectedRange sqref="B10:D10 B16:D22 B13:D14" name="Rango1_1"/>
    <protectedRange sqref="B11:E12" name="Rango1_1_1"/>
  </protectedRanges>
  <mergeCells count="17">
    <mergeCell ref="A31:G31"/>
    <mergeCell ref="A24:G24"/>
    <mergeCell ref="A25:G25"/>
    <mergeCell ref="A26:G26"/>
    <mergeCell ref="A27:G27"/>
    <mergeCell ref="A28:G28"/>
    <mergeCell ref="A29:G29"/>
    <mergeCell ref="A11:G11"/>
    <mergeCell ref="A12:G12"/>
    <mergeCell ref="A2:H2"/>
    <mergeCell ref="A7:G7"/>
    <mergeCell ref="A30:G30"/>
    <mergeCell ref="B23:F23"/>
    <mergeCell ref="A3:G3"/>
    <mergeCell ref="A4:G4"/>
    <mergeCell ref="A5:G5"/>
    <mergeCell ref="A6:G6"/>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SheetLayoutView="100" workbookViewId="0" topLeftCell="A1">
      <selection activeCell="A8" sqref="A8:B8"/>
    </sheetView>
  </sheetViews>
  <sheetFormatPr defaultColWidth="11.421875" defaultRowHeight="15"/>
  <cols>
    <col min="1" max="1" width="15.140625" style="4" customWidth="1"/>
    <col min="2" max="2" width="39.8515625" style="4" customWidth="1"/>
    <col min="3" max="3" width="23.421875" style="4" customWidth="1"/>
    <col min="4" max="4" width="22.57421875" style="4" customWidth="1"/>
    <col min="5" max="5" width="29.8515625" style="4" customWidth="1"/>
    <col min="6" max="16384" width="11.421875" style="4" customWidth="1"/>
  </cols>
  <sheetData>
    <row r="1" spans="1:6" ht="15">
      <c r="A1" s="1"/>
      <c r="B1" s="1"/>
      <c r="C1" s="1"/>
      <c r="D1" s="1"/>
      <c r="E1" s="3" t="s">
        <v>48</v>
      </c>
      <c r="F1" s="22"/>
    </row>
    <row r="2" spans="1:5" ht="15">
      <c r="A2" s="329" t="s">
        <v>186</v>
      </c>
      <c r="B2" s="329"/>
      <c r="C2" s="329"/>
      <c r="D2" s="329"/>
      <c r="E2" s="329"/>
    </row>
    <row r="3" spans="1:5" ht="15.75" customHeight="1">
      <c r="A3" s="329" t="s">
        <v>21</v>
      </c>
      <c r="B3" s="329"/>
      <c r="C3" s="329"/>
      <c r="D3" s="329"/>
      <c r="E3" s="329"/>
    </row>
    <row r="4" spans="1:5" ht="15">
      <c r="A4" s="329" t="s">
        <v>22</v>
      </c>
      <c r="B4" s="329"/>
      <c r="C4" s="329"/>
      <c r="D4" s="329"/>
      <c r="E4" s="329"/>
    </row>
    <row r="5" spans="1:5" ht="15">
      <c r="A5" s="331" t="s">
        <v>23</v>
      </c>
      <c r="B5" s="331"/>
      <c r="C5" s="331"/>
      <c r="D5" s="331"/>
      <c r="E5" s="331"/>
    </row>
    <row r="6" spans="1:5" ht="15">
      <c r="A6" s="331" t="s">
        <v>49</v>
      </c>
      <c r="B6" s="331"/>
      <c r="C6" s="331"/>
      <c r="D6" s="331"/>
      <c r="E6" s="331"/>
    </row>
    <row r="7" spans="1:5" ht="15">
      <c r="A7" s="331" t="str">
        <f>'IC-10'!A7:G7</f>
        <v>Periodo: del 01 de enero al 30 de Junio de 2020</v>
      </c>
      <c r="B7" s="331"/>
      <c r="C7" s="331"/>
      <c r="D7" s="331"/>
      <c r="E7" s="331"/>
    </row>
    <row r="8" spans="1:5" ht="15">
      <c r="A8" s="332" t="s">
        <v>50</v>
      </c>
      <c r="B8" s="332"/>
      <c r="C8" s="79"/>
      <c r="D8" s="79"/>
      <c r="E8" s="79"/>
    </row>
    <row r="9" spans="1:5" ht="21.75" customHeight="1">
      <c r="A9" s="138" t="s">
        <v>25</v>
      </c>
      <c r="B9" s="139" t="s">
        <v>26</v>
      </c>
      <c r="C9" s="140" t="s">
        <v>28</v>
      </c>
      <c r="D9" s="140" t="s">
        <v>27</v>
      </c>
      <c r="E9" s="140" t="s">
        <v>51</v>
      </c>
    </row>
    <row r="10" spans="1:5" ht="15">
      <c r="A10" s="63"/>
      <c r="B10" s="64"/>
      <c r="C10" s="69"/>
      <c r="D10" s="81"/>
      <c r="E10" s="81"/>
    </row>
    <row r="11" spans="1:5" ht="20.25">
      <c r="A11" s="323" t="s">
        <v>203</v>
      </c>
      <c r="B11" s="324"/>
      <c r="C11" s="324"/>
      <c r="D11" s="324"/>
      <c r="E11" s="325"/>
    </row>
    <row r="12" spans="1:5" ht="20.25">
      <c r="A12" s="326" t="s">
        <v>349</v>
      </c>
      <c r="B12" s="327"/>
      <c r="C12" s="327"/>
      <c r="D12" s="327"/>
      <c r="E12" s="328"/>
    </row>
    <row r="13" spans="1:5" ht="15">
      <c r="A13" s="63"/>
      <c r="B13" s="65"/>
      <c r="C13" s="69"/>
      <c r="D13" s="81"/>
      <c r="E13" s="81"/>
    </row>
    <row r="14" spans="1:5" ht="15">
      <c r="A14" s="63"/>
      <c r="B14" s="83" t="s">
        <v>15</v>
      </c>
      <c r="C14" s="69">
        <f>SUM(C10:C13)</f>
        <v>0</v>
      </c>
      <c r="D14" s="81"/>
      <c r="E14" s="81"/>
    </row>
    <row r="15" spans="1:7" ht="15">
      <c r="A15" s="152"/>
      <c r="B15" s="152"/>
      <c r="C15" s="152"/>
      <c r="D15" s="152"/>
      <c r="E15" s="152"/>
      <c r="F15" s="152"/>
      <c r="G15" s="11"/>
    </row>
    <row r="16" spans="1:5" ht="15">
      <c r="A16" s="16"/>
      <c r="B16" s="23"/>
      <c r="C16" s="23"/>
      <c r="D16" s="16"/>
      <c r="E16" s="16"/>
    </row>
    <row r="17" spans="1:5" ht="15">
      <c r="A17" s="16"/>
      <c r="B17" s="23"/>
      <c r="C17" s="23"/>
      <c r="D17" s="16"/>
      <c r="E17" s="16"/>
    </row>
    <row r="18" spans="1:5" ht="15">
      <c r="A18" s="16"/>
      <c r="B18" s="23"/>
      <c r="C18" s="23"/>
      <c r="D18" s="16"/>
      <c r="E18" s="16"/>
    </row>
    <row r="19" spans="1:5" ht="15">
      <c r="A19" s="16"/>
      <c r="B19" s="23"/>
      <c r="C19" s="23"/>
      <c r="D19" s="16"/>
      <c r="E19" s="16"/>
    </row>
    <row r="20" spans="1:5" ht="15">
      <c r="A20" s="16"/>
      <c r="B20" s="23"/>
      <c r="C20" s="23"/>
      <c r="D20" s="16"/>
      <c r="E20" s="16"/>
    </row>
    <row r="21" spans="1:5" ht="15">
      <c r="A21" s="16"/>
      <c r="B21" s="23"/>
      <c r="C21" s="23"/>
      <c r="D21" s="16"/>
      <c r="E21" s="16"/>
    </row>
    <row r="22" spans="1:5" ht="15">
      <c r="A22" s="16"/>
      <c r="B22" s="23"/>
      <c r="C22" s="23"/>
      <c r="D22" s="16"/>
      <c r="E22" s="16"/>
    </row>
    <row r="23" spans="1:5" ht="15">
      <c r="A23" s="16"/>
      <c r="B23" s="23"/>
      <c r="C23" s="23"/>
      <c r="D23" s="16"/>
      <c r="E23" s="16"/>
    </row>
    <row r="24" spans="1:6" ht="15">
      <c r="A24" s="24"/>
      <c r="B24" s="25"/>
      <c r="C24" s="25"/>
      <c r="D24" s="26"/>
      <c r="E24" s="26"/>
      <c r="F24" s="27"/>
    </row>
    <row r="25" spans="1:5" ht="15">
      <c r="A25" s="343" t="s">
        <v>47</v>
      </c>
      <c r="B25" s="344"/>
      <c r="C25" s="344"/>
      <c r="D25" s="344"/>
      <c r="E25" s="345"/>
    </row>
    <row r="26" spans="1:5" ht="15" customHeight="1">
      <c r="A26" s="307" t="s">
        <v>145</v>
      </c>
      <c r="B26" s="308"/>
      <c r="C26" s="308"/>
      <c r="D26" s="308"/>
      <c r="E26" s="363"/>
    </row>
    <row r="27" spans="1:5" ht="15" customHeight="1">
      <c r="A27" s="309" t="s">
        <v>146</v>
      </c>
      <c r="B27" s="310"/>
      <c r="C27" s="310"/>
      <c r="D27" s="310"/>
      <c r="E27" s="364"/>
    </row>
    <row r="28" spans="1:5" ht="15" customHeight="1">
      <c r="A28" s="309" t="s">
        <v>162</v>
      </c>
      <c r="B28" s="310"/>
      <c r="C28" s="310"/>
      <c r="D28" s="310"/>
      <c r="E28" s="364"/>
    </row>
    <row r="29" spans="1:5" ht="15" customHeight="1">
      <c r="A29" s="355" t="s">
        <v>153</v>
      </c>
      <c r="B29" s="356"/>
      <c r="C29" s="356"/>
      <c r="D29" s="356"/>
      <c r="E29" s="357"/>
    </row>
    <row r="30" spans="1:5" ht="15" customHeight="1">
      <c r="A30" s="371" t="s">
        <v>154</v>
      </c>
      <c r="B30" s="372"/>
      <c r="C30" s="372"/>
      <c r="D30" s="372"/>
      <c r="E30" s="373"/>
    </row>
  </sheetData>
  <protectedRanges>
    <protectedRange sqref="B10:D10 B13:D14" name="Rango1_1"/>
    <protectedRange sqref="B11:E12" name="Rango1_1_1"/>
  </protectedRanges>
  <mergeCells count="15">
    <mergeCell ref="A11:E11"/>
    <mergeCell ref="A12:E12"/>
    <mergeCell ref="A8:B8"/>
    <mergeCell ref="A2:E2"/>
    <mergeCell ref="A3:E3"/>
    <mergeCell ref="A4:E4"/>
    <mergeCell ref="A5:E5"/>
    <mergeCell ref="A6:E6"/>
    <mergeCell ref="A7:E7"/>
    <mergeCell ref="A30:E30"/>
    <mergeCell ref="A25:E25"/>
    <mergeCell ref="A26:E26"/>
    <mergeCell ref="A27:E27"/>
    <mergeCell ref="A28:E28"/>
    <mergeCell ref="A29:E29"/>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zoomScaleSheetLayoutView="100" workbookViewId="0" topLeftCell="A22">
      <selection activeCell="D36" sqref="D36"/>
    </sheetView>
  </sheetViews>
  <sheetFormatPr defaultColWidth="11.421875" defaultRowHeight="15"/>
  <cols>
    <col min="1" max="1" width="11.421875" style="4" customWidth="1"/>
    <col min="2" max="2" width="34.8515625" style="4" customWidth="1"/>
    <col min="3" max="3" width="20.421875" style="4" customWidth="1"/>
    <col min="4" max="4" width="18.7109375" style="4" customWidth="1"/>
    <col min="5" max="5" width="67.8515625" style="4" customWidth="1"/>
    <col min="6" max="6" width="18.28125" style="4" customWidth="1"/>
    <col min="7" max="7" width="11.421875" style="4" hidden="1" customWidth="1"/>
    <col min="8" max="8" width="0.2890625" style="4" customWidth="1"/>
    <col min="9" max="16384" width="11.421875" style="4" customWidth="1"/>
  </cols>
  <sheetData>
    <row r="1" spans="1:6" ht="15">
      <c r="A1" s="1"/>
      <c r="B1" s="1"/>
      <c r="C1" s="1"/>
      <c r="D1" s="1"/>
      <c r="E1" s="2"/>
      <c r="F1" s="3" t="s">
        <v>52</v>
      </c>
    </row>
    <row r="2" spans="1:6" ht="15">
      <c r="A2" s="329" t="s">
        <v>186</v>
      </c>
      <c r="B2" s="329"/>
      <c r="C2" s="329"/>
      <c r="D2" s="329"/>
      <c r="E2" s="329"/>
      <c r="F2" s="329"/>
    </row>
    <row r="3" spans="1:6" ht="15.75" customHeight="1">
      <c r="A3" s="329" t="s">
        <v>21</v>
      </c>
      <c r="B3" s="329"/>
      <c r="C3" s="329"/>
      <c r="D3" s="329"/>
      <c r="E3" s="329"/>
      <c r="F3" s="329"/>
    </row>
    <row r="4" spans="1:6" ht="15">
      <c r="A4" s="329" t="s">
        <v>22</v>
      </c>
      <c r="B4" s="329"/>
      <c r="C4" s="329"/>
      <c r="D4" s="329"/>
      <c r="E4" s="329"/>
      <c r="F4" s="329"/>
    </row>
    <row r="5" spans="1:6" ht="15">
      <c r="A5" s="331" t="s">
        <v>23</v>
      </c>
      <c r="B5" s="331"/>
      <c r="C5" s="331"/>
      <c r="D5" s="331"/>
      <c r="E5" s="331"/>
      <c r="F5" s="331"/>
    </row>
    <row r="6" spans="1:6" ht="15">
      <c r="A6" s="331" t="s">
        <v>53</v>
      </c>
      <c r="B6" s="331"/>
      <c r="C6" s="331"/>
      <c r="D6" s="331"/>
      <c r="E6" s="331"/>
      <c r="F6" s="331"/>
    </row>
    <row r="7" spans="1:6" ht="15">
      <c r="A7" s="331" t="str">
        <f>'IC-11'!A7:E7</f>
        <v>Periodo: del 01 de enero al 30 de Junio de 2020</v>
      </c>
      <c r="B7" s="331"/>
      <c r="C7" s="331"/>
      <c r="D7" s="331"/>
      <c r="E7" s="331"/>
      <c r="F7" s="331"/>
    </row>
    <row r="8" spans="1:6" ht="15">
      <c r="A8" s="1"/>
      <c r="B8" s="1"/>
      <c r="C8" s="1"/>
      <c r="D8" s="1"/>
      <c r="E8" s="28"/>
      <c r="F8" s="1"/>
    </row>
    <row r="9" spans="1:6" ht="15">
      <c r="A9" s="84" t="s">
        <v>54</v>
      </c>
      <c r="B9" s="66"/>
      <c r="C9" s="66"/>
      <c r="E9" s="85"/>
      <c r="F9" s="66"/>
    </row>
    <row r="10" spans="1:6" ht="15">
      <c r="A10" s="138" t="s">
        <v>25</v>
      </c>
      <c r="B10" s="138" t="s">
        <v>55</v>
      </c>
      <c r="C10" s="155" t="s">
        <v>57</v>
      </c>
      <c r="D10" s="138" t="s">
        <v>56</v>
      </c>
      <c r="E10" s="140" t="s">
        <v>58</v>
      </c>
      <c r="F10" s="140" t="s">
        <v>59</v>
      </c>
    </row>
    <row r="11" spans="1:6" ht="15" customHeight="1">
      <c r="A11" s="183" t="s">
        <v>211</v>
      </c>
      <c r="B11" s="177" t="s">
        <v>207</v>
      </c>
      <c r="C11" s="176">
        <v>3453707.78</v>
      </c>
      <c r="D11" s="176"/>
      <c r="E11" s="389" t="s">
        <v>335</v>
      </c>
      <c r="F11" s="396" t="s">
        <v>226</v>
      </c>
    </row>
    <row r="12" spans="1:6" ht="15">
      <c r="A12" s="184" t="s">
        <v>214</v>
      </c>
      <c r="B12" s="179" t="s">
        <v>212</v>
      </c>
      <c r="C12" s="176">
        <v>534754.41</v>
      </c>
      <c r="D12" s="176"/>
      <c r="E12" s="390"/>
      <c r="F12" s="397"/>
    </row>
    <row r="13" spans="1:6" ht="25.5">
      <c r="A13" s="184" t="s">
        <v>215</v>
      </c>
      <c r="B13" s="179" t="s">
        <v>213</v>
      </c>
      <c r="C13" s="176">
        <v>0</v>
      </c>
      <c r="D13" s="176"/>
      <c r="E13" s="390"/>
      <c r="F13" s="397"/>
    </row>
    <row r="14" spans="1:6" ht="15">
      <c r="A14" s="184" t="s">
        <v>217</v>
      </c>
      <c r="B14" s="179" t="s">
        <v>216</v>
      </c>
      <c r="C14" s="176">
        <v>12068.1</v>
      </c>
      <c r="D14" s="176"/>
      <c r="E14" s="390"/>
      <c r="F14" s="397"/>
    </row>
    <row r="15" spans="1:6" ht="25.5">
      <c r="A15" s="184" t="s">
        <v>219</v>
      </c>
      <c r="B15" s="179" t="s">
        <v>218</v>
      </c>
      <c r="C15" s="176">
        <v>681853.77</v>
      </c>
      <c r="D15" s="176"/>
      <c r="E15" s="390"/>
      <c r="F15" s="397"/>
    </row>
    <row r="16" spans="1:6" ht="15">
      <c r="A16" s="185" t="s">
        <v>220</v>
      </c>
      <c r="B16" s="158" t="s">
        <v>221</v>
      </c>
      <c r="C16" s="178">
        <v>121101.87</v>
      </c>
      <c r="D16" s="178"/>
      <c r="E16" s="390"/>
      <c r="F16" s="397"/>
    </row>
    <row r="17" spans="1:6" ht="25.5">
      <c r="A17" s="184" t="s">
        <v>222</v>
      </c>
      <c r="B17" s="158" t="s">
        <v>208</v>
      </c>
      <c r="C17" s="189"/>
      <c r="D17" s="190">
        <v>-1300891.18</v>
      </c>
      <c r="E17" s="390"/>
      <c r="F17" s="396" t="s">
        <v>227</v>
      </c>
    </row>
    <row r="18" spans="1:6" ht="25.5">
      <c r="A18" s="184" t="s">
        <v>223</v>
      </c>
      <c r="B18" s="158" t="s">
        <v>209</v>
      </c>
      <c r="C18" s="189"/>
      <c r="D18" s="191">
        <v>-1245302.8</v>
      </c>
      <c r="E18" s="390"/>
      <c r="F18" s="397"/>
    </row>
    <row r="19" spans="1:6" ht="39.75" customHeight="1">
      <c r="A19" s="184" t="s">
        <v>224</v>
      </c>
      <c r="B19" s="158" t="s">
        <v>210</v>
      </c>
      <c r="C19" s="189"/>
      <c r="D19" s="191">
        <v>-48248.49</v>
      </c>
      <c r="E19" s="390"/>
      <c r="F19" s="397"/>
    </row>
    <row r="20" spans="1:6" ht="25.5">
      <c r="A20" s="184"/>
      <c r="B20" s="196" t="s">
        <v>334</v>
      </c>
      <c r="C20" s="189"/>
      <c r="D20" s="283">
        <v>-393224.79</v>
      </c>
      <c r="E20" s="182"/>
      <c r="F20" s="397"/>
    </row>
    <row r="21" spans="1:6" ht="15.75" thickBot="1">
      <c r="A21" s="186"/>
      <c r="B21" s="187"/>
      <c r="C21" s="180">
        <f>SUM(C11:C20)</f>
        <v>4803485.930000001</v>
      </c>
      <c r="D21" s="188">
        <f>SUM(D11:D20)</f>
        <v>-2987667.2600000002</v>
      </c>
      <c r="E21" s="181"/>
      <c r="F21" s="398"/>
    </row>
    <row r="22" spans="1:6" ht="25.5" customHeight="1">
      <c r="A22" s="67"/>
      <c r="B22" s="67"/>
      <c r="C22" s="67"/>
      <c r="D22" s="67"/>
      <c r="E22" s="88"/>
      <c r="F22" s="67"/>
    </row>
    <row r="23" spans="1:6" ht="24" customHeight="1">
      <c r="A23" s="155" t="s">
        <v>25</v>
      </c>
      <c r="B23" s="155" t="s">
        <v>55</v>
      </c>
      <c r="C23" s="154" t="s">
        <v>60</v>
      </c>
      <c r="D23" s="154" t="s">
        <v>61</v>
      </c>
      <c r="E23" s="154" t="s">
        <v>62</v>
      </c>
      <c r="F23" s="154" t="s">
        <v>63</v>
      </c>
    </row>
    <row r="24" spans="1:6" ht="26.25" customHeight="1">
      <c r="A24" s="377" t="s">
        <v>5</v>
      </c>
      <c r="B24" s="378"/>
      <c r="C24" s="378"/>
      <c r="D24" s="378"/>
      <c r="E24" s="378"/>
      <c r="F24" s="379"/>
    </row>
    <row r="25" spans="1:6" ht="20.25">
      <c r="A25" s="391" t="s">
        <v>205</v>
      </c>
      <c r="B25" s="323" t="s">
        <v>5</v>
      </c>
      <c r="C25" s="324"/>
      <c r="D25" s="324"/>
      <c r="E25" s="324"/>
      <c r="F25" s="325"/>
    </row>
    <row r="26" spans="1:6" ht="20.25" customHeight="1">
      <c r="A26" s="392"/>
      <c r="B26" s="393" t="s">
        <v>204</v>
      </c>
      <c r="C26" s="394"/>
      <c r="D26" s="394"/>
      <c r="E26" s="394"/>
      <c r="F26" s="395"/>
    </row>
    <row r="27" spans="1:6" ht="15">
      <c r="A27" s="70"/>
      <c r="B27" s="70"/>
      <c r="C27" s="70"/>
      <c r="D27" s="70"/>
      <c r="E27" s="86"/>
      <c r="F27" s="70"/>
    </row>
    <row r="28" spans="1:6" ht="24.75" customHeight="1">
      <c r="A28" s="377" t="s">
        <v>6</v>
      </c>
      <c r="B28" s="378"/>
      <c r="C28" s="378"/>
      <c r="D28" s="378"/>
      <c r="E28" s="378"/>
      <c r="F28" s="379"/>
    </row>
    <row r="29" spans="1:6" ht="15">
      <c r="A29" s="169"/>
      <c r="B29" s="170"/>
      <c r="C29" s="171"/>
      <c r="D29" s="171"/>
      <c r="E29" s="90"/>
      <c r="F29" s="91"/>
    </row>
    <row r="30" spans="1:6" ht="15">
      <c r="A30" s="158" t="s">
        <v>230</v>
      </c>
      <c r="B30" s="158" t="s">
        <v>6</v>
      </c>
      <c r="C30" s="167"/>
      <c r="D30" s="167"/>
      <c r="E30" s="172"/>
      <c r="F30" s="91"/>
    </row>
    <row r="31" spans="1:6" ht="24.75">
      <c r="A31" s="158" t="s">
        <v>228</v>
      </c>
      <c r="B31" s="192" t="s">
        <v>229</v>
      </c>
      <c r="C31" s="159">
        <v>402095.5</v>
      </c>
      <c r="D31" s="159">
        <v>402095.5</v>
      </c>
      <c r="E31" s="172">
        <f>C31/D31</f>
        <v>1</v>
      </c>
      <c r="F31" s="91" t="s">
        <v>206</v>
      </c>
    </row>
    <row r="32" spans="1:6" ht="24" customHeight="1">
      <c r="A32" s="377" t="s">
        <v>64</v>
      </c>
      <c r="B32" s="378"/>
      <c r="C32" s="378"/>
      <c r="D32" s="378"/>
      <c r="E32" s="378"/>
      <c r="F32" s="379"/>
    </row>
    <row r="33" spans="1:6" ht="15">
      <c r="A33" s="63"/>
      <c r="B33" s="163"/>
      <c r="C33" s="173"/>
      <c r="D33" s="173"/>
      <c r="E33" s="172"/>
      <c r="F33" s="91"/>
    </row>
    <row r="34" spans="1:6" ht="25.5">
      <c r="A34" s="193" t="s">
        <v>225</v>
      </c>
      <c r="B34" s="194" t="s">
        <v>231</v>
      </c>
      <c r="C34" s="195">
        <v>-393224.79</v>
      </c>
      <c r="D34" s="195">
        <v>-393224.79</v>
      </c>
      <c r="E34" s="172">
        <f>C34/D34</f>
        <v>1</v>
      </c>
      <c r="F34" s="91" t="s">
        <v>206</v>
      </c>
    </row>
    <row r="35" spans="1:6" ht="15">
      <c r="A35" s="63"/>
      <c r="B35" s="174" t="s">
        <v>46</v>
      </c>
      <c r="C35" s="162">
        <f>SUM(C24:C34)</f>
        <v>8870.710000000021</v>
      </c>
      <c r="D35" s="162">
        <f>SUM(D24:D34)</f>
        <v>8870.710000000021</v>
      </c>
      <c r="E35" s="175"/>
      <c r="F35" s="63"/>
    </row>
    <row r="36" spans="1:6" ht="15">
      <c r="A36" s="152"/>
      <c r="B36" s="152"/>
      <c r="C36" s="152"/>
      <c r="D36" s="152"/>
      <c r="E36" s="152"/>
      <c r="F36" s="152"/>
    </row>
    <row r="37" spans="1:6" ht="15">
      <c r="A37" s="1"/>
      <c r="B37" s="1"/>
      <c r="C37" s="1"/>
      <c r="D37" s="28"/>
      <c r="E37" s="28"/>
      <c r="F37" s="1"/>
    </row>
    <row r="38" spans="1:6" ht="15">
      <c r="A38" s="1"/>
      <c r="B38" s="1"/>
      <c r="C38" s="1"/>
      <c r="D38" s="28"/>
      <c r="E38" s="28"/>
      <c r="F38" s="1"/>
    </row>
    <row r="39" spans="1:6" ht="15">
      <c r="A39" s="1"/>
      <c r="B39" s="1"/>
      <c r="C39" s="1"/>
      <c r="D39" s="28"/>
      <c r="E39" s="28"/>
      <c r="F39" s="1"/>
    </row>
    <row r="40" spans="1:6" ht="15">
      <c r="A40" s="24"/>
      <c r="B40" s="24"/>
      <c r="C40" s="29"/>
      <c r="D40" s="29"/>
      <c r="E40" s="29"/>
      <c r="F40" s="24"/>
    </row>
    <row r="41" spans="1:6" ht="15">
      <c r="A41" s="24"/>
      <c r="B41" s="24"/>
      <c r="C41" s="29"/>
      <c r="D41" s="29"/>
      <c r="E41" s="29"/>
      <c r="F41" s="24"/>
    </row>
    <row r="42" spans="1:6" ht="15">
      <c r="A42" s="24"/>
      <c r="B42" s="24"/>
      <c r="C42" s="29"/>
      <c r="D42" s="29"/>
      <c r="E42" s="29"/>
      <c r="F42" s="24"/>
    </row>
    <row r="43" spans="1:6" ht="15">
      <c r="A43" s="24"/>
      <c r="B43" s="24"/>
      <c r="C43" s="29"/>
      <c r="D43" s="29"/>
      <c r="E43" s="29"/>
      <c r="F43" s="24"/>
    </row>
    <row r="44" spans="1:6" ht="15">
      <c r="A44" s="24"/>
      <c r="B44" s="24"/>
      <c r="C44" s="29"/>
      <c r="D44" s="29"/>
      <c r="E44" s="29"/>
      <c r="F44" s="24"/>
    </row>
    <row r="45" spans="1:6" ht="15" customHeight="1">
      <c r="A45" s="343" t="s">
        <v>47</v>
      </c>
      <c r="B45" s="344"/>
      <c r="C45" s="344"/>
      <c r="D45" s="344"/>
      <c r="E45" s="344"/>
      <c r="F45" s="345"/>
    </row>
    <row r="46" spans="1:6" ht="10.5" customHeight="1">
      <c r="A46" s="380" t="s">
        <v>155</v>
      </c>
      <c r="B46" s="381"/>
      <c r="C46" s="381"/>
      <c r="D46" s="381"/>
      <c r="E46" s="381"/>
      <c r="F46" s="382"/>
    </row>
    <row r="47" spans="1:6" ht="10.5" customHeight="1">
      <c r="A47" s="383" t="s">
        <v>183</v>
      </c>
      <c r="B47" s="384"/>
      <c r="C47" s="384"/>
      <c r="D47" s="384"/>
      <c r="E47" s="384"/>
      <c r="F47" s="385"/>
    </row>
    <row r="48" spans="1:6" ht="10.5" customHeight="1">
      <c r="A48" s="92" t="s">
        <v>156</v>
      </c>
      <c r="B48" s="93"/>
      <c r="C48" s="93"/>
      <c r="D48" s="93"/>
      <c r="E48" s="93"/>
      <c r="F48" s="94"/>
    </row>
    <row r="49" spans="1:6" ht="10.5" customHeight="1">
      <c r="A49" s="92" t="s">
        <v>157</v>
      </c>
      <c r="B49" s="93"/>
      <c r="C49" s="93"/>
      <c r="D49" s="93"/>
      <c r="E49" s="93"/>
      <c r="F49" s="94"/>
    </row>
    <row r="50" spans="1:6" ht="10.5" customHeight="1">
      <c r="A50" s="309" t="s">
        <v>145</v>
      </c>
      <c r="B50" s="310"/>
      <c r="C50" s="310"/>
      <c r="D50" s="310"/>
      <c r="E50" s="310"/>
      <c r="F50" s="364"/>
    </row>
    <row r="51" spans="1:6" ht="10.5" customHeight="1">
      <c r="A51" s="309" t="s">
        <v>146</v>
      </c>
      <c r="B51" s="310"/>
      <c r="C51" s="310"/>
      <c r="D51" s="310"/>
      <c r="E51" s="310"/>
      <c r="F51" s="364"/>
    </row>
    <row r="52" spans="1:6" ht="10.5" customHeight="1">
      <c r="A52" s="309" t="s">
        <v>158</v>
      </c>
      <c r="B52" s="310"/>
      <c r="C52" s="310"/>
      <c r="D52" s="310"/>
      <c r="E52" s="310"/>
      <c r="F52" s="364"/>
    </row>
    <row r="53" spans="1:6" ht="10.5" customHeight="1">
      <c r="A53" s="311" t="s">
        <v>159</v>
      </c>
      <c r="B53" s="312"/>
      <c r="C53" s="312"/>
      <c r="D53" s="312"/>
      <c r="E53" s="312"/>
      <c r="F53" s="386"/>
    </row>
    <row r="54" spans="1:6" ht="10.5" customHeight="1">
      <c r="A54" s="309" t="s">
        <v>160</v>
      </c>
      <c r="B54" s="387"/>
      <c r="C54" s="387"/>
      <c r="D54" s="387"/>
      <c r="E54" s="387"/>
      <c r="F54" s="388"/>
    </row>
    <row r="55" spans="1:6" ht="10.5" customHeight="1">
      <c r="A55" s="311" t="s">
        <v>161</v>
      </c>
      <c r="B55" s="312"/>
      <c r="C55" s="312"/>
      <c r="D55" s="312"/>
      <c r="E55" s="312"/>
      <c r="F55" s="386"/>
    </row>
    <row r="56" spans="1:6" ht="10.5" customHeight="1">
      <c r="A56" s="374"/>
      <c r="B56" s="375"/>
      <c r="C56" s="375"/>
      <c r="D56" s="375"/>
      <c r="E56" s="375"/>
      <c r="F56" s="376"/>
    </row>
  </sheetData>
  <protectedRanges>
    <protectedRange sqref="E24:F24 E28:F28 E32:F32" name="Rango1"/>
    <protectedRange sqref="F25:F26" name="Rango1_1"/>
    <protectedRange sqref="C25:E26" name="Rango1_1_1"/>
    <protectedRange sqref="B29:B31 C29:D29 E29:F31 C31:D31" name="Rango1_4"/>
    <protectedRange sqref="B33:F35" name="Rango1_5"/>
  </protectedRanges>
  <mergeCells count="25">
    <mergeCell ref="A7:F7"/>
    <mergeCell ref="E11:E19"/>
    <mergeCell ref="A25:A26"/>
    <mergeCell ref="B25:F25"/>
    <mergeCell ref="B26:F26"/>
    <mergeCell ref="A24:F24"/>
    <mergeCell ref="F11:F16"/>
    <mergeCell ref="F17:F21"/>
    <mergeCell ref="A3:F3"/>
    <mergeCell ref="A4:F4"/>
    <mergeCell ref="A5:F5"/>
    <mergeCell ref="A6:F6"/>
    <mergeCell ref="A2:F2"/>
    <mergeCell ref="A56:F56"/>
    <mergeCell ref="A28:F28"/>
    <mergeCell ref="A32:F32"/>
    <mergeCell ref="A45:F45"/>
    <mergeCell ref="A46:F46"/>
    <mergeCell ref="A47:F47"/>
    <mergeCell ref="A50:F50"/>
    <mergeCell ref="A51:F51"/>
    <mergeCell ref="A52:F52"/>
    <mergeCell ref="A53:F53"/>
    <mergeCell ref="A54:F54"/>
    <mergeCell ref="A55:F55"/>
  </mergeCells>
  <printOptions/>
  <pageMargins left="1.6929133858267718" right="0.7086614173228347" top="0.7480314960629921" bottom="0.7480314960629921" header="0.31496062992125984" footer="0.31496062992125984"/>
  <pageSetup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85" zoomScaleSheetLayoutView="85" workbookViewId="0" topLeftCell="A1">
      <selection activeCell="B1" sqref="B1"/>
    </sheetView>
  </sheetViews>
  <sheetFormatPr defaultColWidth="11.421875" defaultRowHeight="15"/>
  <cols>
    <col min="1" max="1" width="48.7109375" style="4" customWidth="1"/>
    <col min="2" max="2" width="50.00390625" style="4" customWidth="1"/>
    <col min="3" max="3" width="39.28125" style="4" customWidth="1"/>
    <col min="4" max="4" width="15.57421875" style="4" customWidth="1"/>
    <col min="5" max="5" width="11.421875" style="4" customWidth="1"/>
    <col min="6" max="16384" width="11.421875" style="4" customWidth="1"/>
  </cols>
  <sheetData>
    <row r="1" spans="1:6" ht="15">
      <c r="A1" s="1"/>
      <c r="B1" s="1"/>
      <c r="C1" s="3" t="s">
        <v>65</v>
      </c>
      <c r="D1" s="2"/>
      <c r="E1" s="2"/>
      <c r="F1" s="1"/>
    </row>
    <row r="2" spans="1:7" ht="15">
      <c r="A2" s="329" t="s">
        <v>186</v>
      </c>
      <c r="B2" s="329"/>
      <c r="C2" s="329"/>
      <c r="D2" s="142"/>
      <c r="E2" s="143"/>
      <c r="F2" s="1"/>
      <c r="G2" s="1"/>
    </row>
    <row r="3" spans="1:7" ht="15.75" customHeight="1">
      <c r="A3" s="329" t="s">
        <v>21</v>
      </c>
      <c r="B3" s="329"/>
      <c r="C3" s="329"/>
      <c r="D3" s="142"/>
      <c r="E3" s="142"/>
      <c r="F3" s="1"/>
      <c r="G3" s="1"/>
    </row>
    <row r="4" spans="1:7" ht="15">
      <c r="A4" s="329" t="s">
        <v>22</v>
      </c>
      <c r="B4" s="329"/>
      <c r="C4" s="329"/>
      <c r="D4" s="142"/>
      <c r="E4" s="142"/>
      <c r="F4" s="1"/>
      <c r="G4" s="1"/>
    </row>
    <row r="5" spans="1:7" ht="15">
      <c r="A5" s="331" t="s">
        <v>23</v>
      </c>
      <c r="B5" s="331"/>
      <c r="C5" s="331"/>
      <c r="D5" s="199"/>
      <c r="E5" s="199"/>
      <c r="F5" s="1"/>
      <c r="G5" s="1"/>
    </row>
    <row r="6" spans="1:7" ht="15">
      <c r="A6" s="331" t="s">
        <v>53</v>
      </c>
      <c r="B6" s="331"/>
      <c r="C6" s="331"/>
      <c r="D6" s="199"/>
      <c r="E6" s="199"/>
      <c r="F6" s="1"/>
      <c r="G6" s="1"/>
    </row>
    <row r="7" spans="1:7" ht="15">
      <c r="A7" s="331" t="str">
        <f>'IC-12'!A7:F7</f>
        <v>Periodo: del 01 de enero al 30 de Junio de 2020</v>
      </c>
      <c r="B7" s="331"/>
      <c r="C7" s="331"/>
      <c r="D7" s="199"/>
      <c r="E7" s="199"/>
      <c r="F7" s="1"/>
      <c r="G7" s="1"/>
    </row>
    <row r="8" spans="1:7" ht="15">
      <c r="A8" s="400" t="s">
        <v>66</v>
      </c>
      <c r="B8" s="400"/>
      <c r="C8" s="400"/>
      <c r="D8" s="28"/>
      <c r="E8" s="1"/>
      <c r="F8" s="1"/>
      <c r="G8" s="1"/>
    </row>
    <row r="9" spans="1:7" ht="15">
      <c r="A9" s="95"/>
      <c r="B9" s="67"/>
      <c r="C9" s="67"/>
      <c r="D9" s="1"/>
      <c r="E9" s="1"/>
      <c r="F9" s="1"/>
      <c r="G9" s="1"/>
    </row>
    <row r="10" spans="1:3" ht="24.95" customHeight="1">
      <c r="A10" s="156" t="s">
        <v>25</v>
      </c>
      <c r="B10" s="156" t="s">
        <v>67</v>
      </c>
      <c r="C10" s="156" t="s">
        <v>68</v>
      </c>
    </row>
    <row r="11" spans="1:3" ht="339.75" customHeight="1">
      <c r="A11" s="197" t="s">
        <v>232</v>
      </c>
      <c r="B11" s="198" t="s">
        <v>233</v>
      </c>
      <c r="C11" s="198" t="s">
        <v>234</v>
      </c>
    </row>
    <row r="12" spans="1:3" ht="32.25" customHeight="1">
      <c r="A12" s="97"/>
      <c r="B12" s="63"/>
      <c r="C12" s="63"/>
    </row>
    <row r="13" spans="1:7" ht="21.75" customHeight="1">
      <c r="A13" s="96" t="s">
        <v>69</v>
      </c>
      <c r="B13" s="63"/>
      <c r="C13" s="63"/>
      <c r="D13" s="1"/>
      <c r="E13" s="1"/>
      <c r="F13" s="1"/>
      <c r="G13" s="1"/>
    </row>
    <row r="14" spans="1:7" ht="15">
      <c r="A14" s="152"/>
      <c r="B14" s="152"/>
      <c r="C14" s="152"/>
      <c r="D14" s="152"/>
      <c r="E14" s="152"/>
      <c r="F14" s="152"/>
      <c r="G14" s="1"/>
    </row>
    <row r="15" spans="1:7" ht="15">
      <c r="A15" s="67"/>
      <c r="B15" s="67"/>
      <c r="C15" s="67"/>
      <c r="D15" s="1"/>
      <c r="E15" s="1"/>
      <c r="F15" s="1"/>
      <c r="G15" s="1"/>
    </row>
    <row r="16" spans="1:7" ht="31.5" customHeight="1">
      <c r="A16" s="399" t="s">
        <v>70</v>
      </c>
      <c r="B16" s="399"/>
      <c r="C16" s="399"/>
      <c r="D16" s="30"/>
      <c r="E16" s="30"/>
      <c r="F16" s="30"/>
      <c r="G16" s="30"/>
    </row>
    <row r="17" spans="1:8" ht="15">
      <c r="A17" s="1"/>
      <c r="B17" s="1"/>
      <c r="C17" s="1"/>
      <c r="D17" s="1"/>
      <c r="E17" s="1"/>
      <c r="F17" s="1"/>
      <c r="G17" s="1"/>
      <c r="H17" s="18"/>
    </row>
    <row r="18" spans="1:8" ht="15">
      <c r="A18" s="1"/>
      <c r="B18" s="1"/>
      <c r="C18" s="1"/>
      <c r="D18" s="1"/>
      <c r="E18" s="1"/>
      <c r="F18" s="1"/>
      <c r="G18" s="1"/>
      <c r="H18" s="18"/>
    </row>
    <row r="19" spans="1:8" ht="15">
      <c r="A19" s="18"/>
      <c r="B19" s="18"/>
      <c r="C19" s="18"/>
      <c r="D19" s="18"/>
      <c r="E19" s="18"/>
      <c r="F19" s="18"/>
      <c r="G19" s="18"/>
      <c r="H19" s="18"/>
    </row>
    <row r="20" spans="1:8" ht="15">
      <c r="A20" s="18"/>
      <c r="B20" s="18"/>
      <c r="C20" s="18"/>
      <c r="D20" s="18"/>
      <c r="E20" s="18"/>
      <c r="F20" s="18"/>
      <c r="G20" s="18"/>
      <c r="H20" s="18"/>
    </row>
    <row r="21" spans="1:8" ht="15">
      <c r="A21" s="18"/>
      <c r="B21" s="18"/>
      <c r="C21" s="18"/>
      <c r="D21" s="18"/>
      <c r="E21" s="18"/>
      <c r="F21" s="18"/>
      <c r="G21" s="18"/>
      <c r="H21" s="18"/>
    </row>
    <row r="22" spans="1:8" ht="15">
      <c r="A22" s="18"/>
      <c r="B22" s="18"/>
      <c r="C22" s="18"/>
      <c r="D22" s="18"/>
      <c r="E22" s="18"/>
      <c r="F22" s="18"/>
      <c r="G22" s="18"/>
      <c r="H22" s="18"/>
    </row>
    <row r="23" spans="1:8" ht="15">
      <c r="A23" s="18"/>
      <c r="B23" s="18"/>
      <c r="C23" s="18"/>
      <c r="D23" s="18"/>
      <c r="E23" s="18"/>
      <c r="F23" s="18"/>
      <c r="G23" s="18"/>
      <c r="H23" s="18"/>
    </row>
  </sheetData>
  <protectedRanges>
    <protectedRange sqref="A9:G9" name="Rango1_1"/>
  </protectedRanges>
  <mergeCells count="8">
    <mergeCell ref="A16:C16"/>
    <mergeCell ref="A8:C8"/>
    <mergeCell ref="A2:C2"/>
    <mergeCell ref="A3:C3"/>
    <mergeCell ref="A4:C4"/>
    <mergeCell ref="A5:C5"/>
    <mergeCell ref="A6:C6"/>
    <mergeCell ref="A7:C7"/>
  </mergeCells>
  <printOptions/>
  <pageMargins left="1.6929133858267718" right="0.7086614173228347" top="0.7480314960629921" bottom="0.7480314960629921" header="0.31496062992125984" footer="0.31496062992125984"/>
  <pageSetup horizontalDpi="600" verticalDpi="600" orientation="landscape" scale="75" r:id="rId2"/>
  <colBreaks count="1" manualBreakCount="1">
    <brk id="3" max="16383"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130" zoomScaleSheetLayoutView="130" workbookViewId="0" topLeftCell="A1">
      <selection activeCell="A4" sqref="A4:D4"/>
    </sheetView>
  </sheetViews>
  <sheetFormatPr defaultColWidth="11.421875" defaultRowHeight="15"/>
  <cols>
    <col min="1" max="1" width="17.8515625" style="4" customWidth="1"/>
    <col min="2" max="2" width="44.57421875" style="4" customWidth="1"/>
    <col min="3" max="3" width="28.7109375" style="4" customWidth="1"/>
    <col min="4" max="4" width="30.140625" style="4" customWidth="1"/>
    <col min="5" max="16384" width="11.421875" style="4" customWidth="1"/>
  </cols>
  <sheetData>
    <row r="1" spans="1:4" ht="15">
      <c r="A1" s="1"/>
      <c r="B1" s="1"/>
      <c r="C1" s="1"/>
      <c r="D1" s="3" t="s">
        <v>71</v>
      </c>
    </row>
    <row r="2" spans="1:4" ht="15">
      <c r="A2" s="329" t="s">
        <v>186</v>
      </c>
      <c r="B2" s="329"/>
      <c r="C2" s="329"/>
      <c r="D2" s="329"/>
    </row>
    <row r="3" spans="1:4" ht="15.75" customHeight="1">
      <c r="A3" s="329" t="s">
        <v>21</v>
      </c>
      <c r="B3" s="329"/>
      <c r="C3" s="329"/>
      <c r="D3" s="329"/>
    </row>
    <row r="4" spans="1:4" ht="15">
      <c r="A4" s="329" t="s">
        <v>22</v>
      </c>
      <c r="B4" s="329"/>
      <c r="C4" s="329"/>
      <c r="D4" s="329"/>
    </row>
    <row r="5" spans="1:4" ht="15">
      <c r="A5" s="331" t="s">
        <v>23</v>
      </c>
      <c r="B5" s="331"/>
      <c r="C5" s="331"/>
      <c r="D5" s="331"/>
    </row>
    <row r="6" spans="1:4" ht="15">
      <c r="A6" s="331" t="s">
        <v>72</v>
      </c>
      <c r="B6" s="331"/>
      <c r="C6" s="331"/>
      <c r="D6" s="331"/>
    </row>
    <row r="7" spans="1:4" ht="15">
      <c r="A7" s="331" t="str">
        <f>'IC-11'!A7:E7</f>
        <v>Periodo: del 01 de enero al 30 de Junio de 2020</v>
      </c>
      <c r="B7" s="331"/>
      <c r="C7" s="331"/>
      <c r="D7" s="331"/>
    </row>
    <row r="8" spans="1:5" ht="15">
      <c r="A8" s="408"/>
      <c r="B8" s="408"/>
      <c r="C8" s="408"/>
      <c r="D8" s="408"/>
      <c r="E8" s="27"/>
    </row>
    <row r="9" spans="1:5" ht="24" customHeight="1">
      <c r="A9" s="138" t="s">
        <v>25</v>
      </c>
      <c r="B9" s="138" t="s">
        <v>26</v>
      </c>
      <c r="C9" s="140" t="s">
        <v>28</v>
      </c>
      <c r="D9" s="140" t="s">
        <v>43</v>
      </c>
      <c r="E9" s="18"/>
    </row>
    <row r="10" spans="1:5" ht="44.25" customHeight="1">
      <c r="A10" s="201" t="s">
        <v>236</v>
      </c>
      <c r="B10" s="163" t="s">
        <v>235</v>
      </c>
      <c r="C10" s="200">
        <v>0</v>
      </c>
      <c r="D10" s="200" t="s">
        <v>350</v>
      </c>
      <c r="E10" s="31"/>
    </row>
    <row r="11" spans="1:4" ht="15">
      <c r="A11" s="63"/>
      <c r="B11" s="68"/>
      <c r="C11" s="89"/>
      <c r="D11" s="90"/>
    </row>
    <row r="12" spans="1:4" ht="15">
      <c r="A12" s="98"/>
      <c r="B12" s="99"/>
      <c r="C12" s="89"/>
      <c r="D12" s="90"/>
    </row>
    <row r="13" spans="1:4" ht="15">
      <c r="A13" s="63"/>
      <c r="B13" s="68"/>
      <c r="C13" s="89"/>
      <c r="D13" s="90"/>
    </row>
    <row r="14" spans="1:4" ht="15">
      <c r="A14" s="63"/>
      <c r="B14" s="100" t="s">
        <v>46</v>
      </c>
      <c r="C14" s="69">
        <f>SUM(C10:C13)</f>
        <v>0</v>
      </c>
      <c r="D14" s="81">
        <f>SUM(D10:D13)</f>
        <v>0</v>
      </c>
    </row>
    <row r="15" spans="1:4" ht="36.75" customHeight="1">
      <c r="A15" s="407"/>
      <c r="B15" s="407"/>
      <c r="C15" s="407"/>
      <c r="D15" s="407"/>
    </row>
    <row r="16" spans="1:4" ht="15">
      <c r="A16" s="11"/>
      <c r="B16" s="12"/>
      <c r="C16" s="8"/>
      <c r="D16" s="13"/>
    </row>
    <row r="17" spans="1:4" ht="15">
      <c r="A17" s="11"/>
      <c r="B17" s="12"/>
      <c r="C17" s="8"/>
      <c r="D17" s="13"/>
    </row>
    <row r="18" spans="1:4" ht="15">
      <c r="A18" s="11"/>
      <c r="B18" s="12"/>
      <c r="C18" s="8"/>
      <c r="D18" s="13"/>
    </row>
    <row r="19" spans="1:4" ht="15">
      <c r="A19" s="11"/>
      <c r="B19" s="12"/>
      <c r="C19" s="8"/>
      <c r="D19" s="13"/>
    </row>
    <row r="20" spans="1:4" ht="15">
      <c r="A20" s="11"/>
      <c r="B20" s="12"/>
      <c r="C20" s="8"/>
      <c r="D20" s="13"/>
    </row>
    <row r="21" spans="1:4" ht="15">
      <c r="A21" s="11"/>
      <c r="B21" s="12"/>
      <c r="C21" s="8"/>
      <c r="D21" s="13"/>
    </row>
    <row r="22" spans="1:4" ht="15">
      <c r="A22" s="11"/>
      <c r="B22" s="12"/>
      <c r="C22" s="8"/>
      <c r="D22" s="13"/>
    </row>
    <row r="23" spans="1:4" ht="15">
      <c r="A23" s="11"/>
      <c r="B23" s="12"/>
      <c r="C23" s="8"/>
      <c r="D23" s="13"/>
    </row>
    <row r="24" spans="1:4" ht="15">
      <c r="A24" s="15"/>
      <c r="B24" s="32"/>
      <c r="C24" s="33"/>
      <c r="D24" s="34"/>
    </row>
    <row r="25" spans="1:5" ht="15" customHeight="1">
      <c r="A25" s="343" t="s">
        <v>47</v>
      </c>
      <c r="B25" s="344"/>
      <c r="C25" s="344"/>
      <c r="D25" s="345"/>
      <c r="E25" s="35"/>
    </row>
    <row r="26" spans="1:5" ht="15">
      <c r="A26" s="401" t="s">
        <v>145</v>
      </c>
      <c r="B26" s="402"/>
      <c r="C26" s="402"/>
      <c r="D26" s="403"/>
      <c r="E26" s="36"/>
    </row>
    <row r="27" spans="1:5" ht="15">
      <c r="A27" s="346" t="s">
        <v>146</v>
      </c>
      <c r="B27" s="347"/>
      <c r="C27" s="347"/>
      <c r="D27" s="348"/>
      <c r="E27" s="36"/>
    </row>
    <row r="28" spans="1:5" ht="15" customHeight="1">
      <c r="A28" s="404" t="s">
        <v>162</v>
      </c>
      <c r="B28" s="405"/>
      <c r="C28" s="405"/>
      <c r="D28" s="406"/>
      <c r="E28" s="37"/>
    </row>
    <row r="29" spans="1:5" ht="15">
      <c r="A29" s="335" t="s">
        <v>163</v>
      </c>
      <c r="B29" s="336"/>
      <c r="C29" s="336"/>
      <c r="D29" s="337"/>
      <c r="E29" s="38"/>
    </row>
    <row r="37" ht="15.75" customHeight="1"/>
    <row r="40" ht="15" customHeight="1"/>
  </sheetData>
  <protectedRanges>
    <protectedRange sqref="E9" name="Rango1_1"/>
    <protectedRange sqref="B11:D11 B13:D14 C12:D12 B16:D24" name="Rango1"/>
    <protectedRange sqref="B12" name="Rango1_2"/>
    <protectedRange sqref="B10:D10" name="Rango1_3"/>
  </protectedRanges>
  <mergeCells count="13">
    <mergeCell ref="A15:D15"/>
    <mergeCell ref="A8:D8"/>
    <mergeCell ref="A2:D2"/>
    <mergeCell ref="A3:D3"/>
    <mergeCell ref="A4:D4"/>
    <mergeCell ref="A5:D5"/>
    <mergeCell ref="A6:D6"/>
    <mergeCell ref="A7:D7"/>
    <mergeCell ref="A25:D25"/>
    <mergeCell ref="A26:D26"/>
    <mergeCell ref="A27:D27"/>
    <mergeCell ref="A28:D28"/>
    <mergeCell ref="A29:D29"/>
  </mergeCells>
  <printOptions/>
  <pageMargins left="1.6929133858267718" right="0.7086614173228347" top="0.7480314960629921" bottom="0.7480314960629921" header="0.31496062992125984" footer="0.31496062992125984"/>
  <pageSetup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115" zoomScaleSheetLayoutView="115" workbookViewId="0" topLeftCell="A1">
      <selection activeCell="C11" sqref="C11:C12"/>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7" ht="15">
      <c r="A1" s="1"/>
      <c r="B1" s="1"/>
      <c r="C1" s="1"/>
      <c r="D1" s="1"/>
      <c r="E1" s="2"/>
      <c r="F1" s="354" t="s">
        <v>73</v>
      </c>
      <c r="G1" s="354"/>
    </row>
    <row r="2" spans="1:7" ht="15">
      <c r="A2" s="329" t="s">
        <v>186</v>
      </c>
      <c r="B2" s="329"/>
      <c r="C2" s="329"/>
      <c r="D2" s="329"/>
      <c r="E2" s="329"/>
      <c r="F2" s="329"/>
      <c r="G2" s="329"/>
    </row>
    <row r="3" spans="1:7" ht="15.75" customHeight="1">
      <c r="A3" s="329" t="s">
        <v>21</v>
      </c>
      <c r="B3" s="329"/>
      <c r="C3" s="329"/>
      <c r="D3" s="329"/>
      <c r="E3" s="329"/>
      <c r="F3" s="329"/>
      <c r="G3" s="329"/>
    </row>
    <row r="4" spans="1:7" ht="15">
      <c r="A4" s="329" t="s">
        <v>22</v>
      </c>
      <c r="B4" s="329"/>
      <c r="C4" s="329"/>
      <c r="D4" s="329"/>
      <c r="E4" s="329"/>
      <c r="F4" s="329"/>
      <c r="G4" s="329"/>
    </row>
    <row r="5" spans="1:7" ht="15">
      <c r="A5" s="331" t="s">
        <v>74</v>
      </c>
      <c r="B5" s="331"/>
      <c r="C5" s="331"/>
      <c r="D5" s="331"/>
      <c r="E5" s="331"/>
      <c r="F5" s="331"/>
      <c r="G5" s="331"/>
    </row>
    <row r="6" spans="1:7" ht="15">
      <c r="A6" s="331" t="str">
        <f>'IC-14'!A7:D7</f>
        <v>Periodo: del 01 de enero al 30 de Junio de 2020</v>
      </c>
      <c r="B6" s="331"/>
      <c r="C6" s="331"/>
      <c r="D6" s="331"/>
      <c r="E6" s="331"/>
      <c r="F6" s="331"/>
      <c r="G6" s="331"/>
    </row>
    <row r="7" spans="1:7" ht="15">
      <c r="A7" s="137"/>
      <c r="B7" s="137"/>
      <c r="C7" s="137"/>
      <c r="D7" s="137"/>
      <c r="E7" s="137"/>
      <c r="F7" s="1"/>
      <c r="G7" s="1"/>
    </row>
    <row r="8" spans="1:7" ht="15">
      <c r="A8" s="79" t="s">
        <v>75</v>
      </c>
      <c r="B8" s="79"/>
      <c r="C8" s="101"/>
      <c r="D8" s="102"/>
      <c r="E8" s="102"/>
      <c r="F8" s="67"/>
      <c r="G8" s="67"/>
    </row>
    <row r="9" spans="1:7" ht="15">
      <c r="A9" s="315" t="s">
        <v>25</v>
      </c>
      <c r="B9" s="315" t="s">
        <v>26</v>
      </c>
      <c r="C9" s="317" t="s">
        <v>28</v>
      </c>
      <c r="D9" s="317" t="s">
        <v>76</v>
      </c>
      <c r="E9" s="317" t="s">
        <v>43</v>
      </c>
      <c r="F9" s="319" t="s">
        <v>77</v>
      </c>
      <c r="G9" s="319"/>
    </row>
    <row r="10" spans="1:7" ht="15">
      <c r="A10" s="316"/>
      <c r="B10" s="414"/>
      <c r="C10" s="318"/>
      <c r="D10" s="318"/>
      <c r="E10" s="318"/>
      <c r="F10" s="141" t="s">
        <v>78</v>
      </c>
      <c r="G10" s="141" t="s">
        <v>79</v>
      </c>
    </row>
    <row r="11" spans="1:7" ht="38.25">
      <c r="A11" s="205" t="s">
        <v>242</v>
      </c>
      <c r="B11" s="166" t="s">
        <v>4</v>
      </c>
      <c r="C11" s="202">
        <v>147262.71</v>
      </c>
      <c r="D11" s="203" t="s">
        <v>237</v>
      </c>
      <c r="E11" s="204" t="s">
        <v>238</v>
      </c>
      <c r="F11" s="197" t="s">
        <v>239</v>
      </c>
      <c r="G11" s="63"/>
    </row>
    <row r="12" spans="1:7" ht="38.25">
      <c r="A12" s="205" t="s">
        <v>243</v>
      </c>
      <c r="B12" s="166" t="s">
        <v>240</v>
      </c>
      <c r="C12" s="202">
        <v>265535.58</v>
      </c>
      <c r="D12" s="203" t="s">
        <v>237</v>
      </c>
      <c r="E12" s="204" t="s">
        <v>241</v>
      </c>
      <c r="F12" s="197"/>
      <c r="G12" s="197" t="s">
        <v>239</v>
      </c>
    </row>
    <row r="13" spans="1:7" ht="15">
      <c r="A13" s="63"/>
      <c r="B13" s="64"/>
      <c r="C13" s="69"/>
      <c r="D13" s="81"/>
      <c r="E13" s="81"/>
      <c r="F13" s="63"/>
      <c r="G13" s="63"/>
    </row>
    <row r="14" spans="1:7" ht="15">
      <c r="A14" s="63"/>
      <c r="B14" s="304" t="s">
        <v>15</v>
      </c>
      <c r="C14" s="305">
        <f>SUM(C10:C13)</f>
        <v>412798.29000000004</v>
      </c>
      <c r="D14" s="81"/>
      <c r="E14" s="81"/>
      <c r="F14" s="63"/>
      <c r="G14" s="63"/>
    </row>
    <row r="15" spans="1:7" ht="15">
      <c r="A15" s="152"/>
      <c r="B15" s="152"/>
      <c r="C15" s="152"/>
      <c r="D15" s="152"/>
      <c r="G15" s="11"/>
    </row>
    <row r="16" spans="1:7" ht="15">
      <c r="A16" s="152"/>
      <c r="B16" s="152"/>
      <c r="C16" s="152"/>
      <c r="D16" s="152"/>
      <c r="G16" s="11"/>
    </row>
    <row r="17" spans="1:7" ht="15">
      <c r="A17" s="152"/>
      <c r="B17" s="152"/>
      <c r="C17" s="152"/>
      <c r="D17" s="152"/>
      <c r="G17" s="11"/>
    </row>
    <row r="18" spans="1:7" ht="15">
      <c r="A18" s="152"/>
      <c r="B18" s="152"/>
      <c r="C18" s="152"/>
      <c r="D18" s="152"/>
      <c r="G18" s="11"/>
    </row>
    <row r="19" spans="1:7" ht="15">
      <c r="A19" s="152"/>
      <c r="B19" s="152"/>
      <c r="C19" s="152"/>
      <c r="D19" s="152"/>
      <c r="G19" s="11"/>
    </row>
    <row r="20" spans="1:7" ht="15">
      <c r="A20" s="11"/>
      <c r="B20" s="12"/>
      <c r="C20" s="8"/>
      <c r="D20" s="13"/>
      <c r="E20" s="13"/>
      <c r="F20" s="11"/>
      <c r="G20" s="11"/>
    </row>
    <row r="21" spans="1:7" ht="15">
      <c r="A21" s="11"/>
      <c r="B21" s="12"/>
      <c r="C21" s="8"/>
      <c r="D21" s="13"/>
      <c r="E21" s="13"/>
      <c r="F21" s="11"/>
      <c r="G21" s="11"/>
    </row>
    <row r="22" spans="1:7" ht="15">
      <c r="A22" s="11"/>
      <c r="B22" s="12"/>
      <c r="C22" s="8"/>
      <c r="D22" s="13"/>
      <c r="E22" s="13"/>
      <c r="F22" s="11"/>
      <c r="G22" s="11"/>
    </row>
    <row r="23" spans="1:7" ht="15">
      <c r="A23" s="11"/>
      <c r="B23" s="12"/>
      <c r="C23" s="8"/>
      <c r="D23" s="13"/>
      <c r="E23" s="13"/>
      <c r="F23" s="11"/>
      <c r="G23" s="11"/>
    </row>
    <row r="24" spans="1:7" ht="15">
      <c r="A24" s="11"/>
      <c r="B24" s="12"/>
      <c r="C24" s="8"/>
      <c r="D24" s="13"/>
      <c r="E24" s="13"/>
      <c r="F24" s="11"/>
      <c r="G24" s="11"/>
    </row>
    <row r="25" spans="1:7" ht="15">
      <c r="A25" s="11"/>
      <c r="B25" s="12"/>
      <c r="C25" s="8"/>
      <c r="D25" s="13"/>
      <c r="E25" s="13"/>
      <c r="F25" s="11"/>
      <c r="G25" s="11"/>
    </row>
    <row r="26" spans="1:7" ht="15">
      <c r="A26" s="1"/>
      <c r="B26" s="412"/>
      <c r="C26" s="412"/>
      <c r="D26" s="413"/>
      <c r="E26" s="413"/>
      <c r="F26" s="1"/>
      <c r="G26" s="1"/>
    </row>
    <row r="27" spans="1:7" ht="15">
      <c r="A27" s="343" t="s">
        <v>47</v>
      </c>
      <c r="B27" s="344"/>
      <c r="C27" s="344"/>
      <c r="D27" s="344"/>
      <c r="E27" s="344"/>
      <c r="F27" s="344"/>
      <c r="G27" s="345"/>
    </row>
    <row r="28" spans="1:7" ht="15">
      <c r="A28" s="401" t="s">
        <v>145</v>
      </c>
      <c r="B28" s="402"/>
      <c r="C28" s="402"/>
      <c r="D28" s="402"/>
      <c r="E28" s="402"/>
      <c r="F28" s="402"/>
      <c r="G28" s="403"/>
    </row>
    <row r="29" spans="1:7" ht="15">
      <c r="A29" s="346" t="s">
        <v>146</v>
      </c>
      <c r="B29" s="347"/>
      <c r="C29" s="347"/>
      <c r="D29" s="347"/>
      <c r="E29" s="347"/>
      <c r="F29" s="347"/>
      <c r="G29" s="348"/>
    </row>
    <row r="30" spans="1:7" ht="15">
      <c r="A30" s="346" t="s">
        <v>164</v>
      </c>
      <c r="B30" s="347"/>
      <c r="C30" s="347"/>
      <c r="D30" s="347"/>
      <c r="E30" s="347"/>
      <c r="F30" s="347"/>
      <c r="G30" s="348"/>
    </row>
    <row r="31" spans="1:7" ht="15">
      <c r="A31" s="409" t="s">
        <v>165</v>
      </c>
      <c r="B31" s="410"/>
      <c r="C31" s="410"/>
      <c r="D31" s="410"/>
      <c r="E31" s="410"/>
      <c r="F31" s="410"/>
      <c r="G31" s="411"/>
    </row>
    <row r="32" spans="1:7" ht="15">
      <c r="A32" s="335" t="s">
        <v>163</v>
      </c>
      <c r="B32" s="336"/>
      <c r="C32" s="336"/>
      <c r="D32" s="336"/>
      <c r="E32" s="336"/>
      <c r="F32" s="336"/>
      <c r="G32" s="337"/>
    </row>
    <row r="33" spans="1:7" ht="16.5">
      <c r="A33" s="39"/>
      <c r="B33" s="39"/>
      <c r="C33" s="39"/>
      <c r="D33" s="39"/>
      <c r="E33" s="39"/>
      <c r="F33" s="39"/>
      <c r="G33" s="39"/>
    </row>
  </sheetData>
  <protectedRanges>
    <protectedRange sqref="C8:D8 B10:D10 B20:D25 B13:D14" name="Rango1_1"/>
    <protectedRange sqref="F10" name="Rango1_1_1"/>
    <protectedRange sqref="B11:D12" name="Rango1_1_2"/>
  </protectedRanges>
  <mergeCells count="19">
    <mergeCell ref="F1:G1"/>
    <mergeCell ref="A2:G2"/>
    <mergeCell ref="A3:G3"/>
    <mergeCell ref="A4:G4"/>
    <mergeCell ref="A5:G5"/>
    <mergeCell ref="A6:G6"/>
    <mergeCell ref="A31:G31"/>
    <mergeCell ref="A32:G32"/>
    <mergeCell ref="F9:G9"/>
    <mergeCell ref="B26:E26"/>
    <mergeCell ref="A27:G27"/>
    <mergeCell ref="A28:G28"/>
    <mergeCell ref="A29:G29"/>
    <mergeCell ref="A30:G30"/>
    <mergeCell ref="A9:A10"/>
    <mergeCell ref="B9:B10"/>
    <mergeCell ref="C9:C10"/>
    <mergeCell ref="D9:D10"/>
    <mergeCell ref="E9:E10"/>
  </mergeCells>
  <printOptions/>
  <pageMargins left="1.6929133858267718"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115" zoomScaleSheetLayoutView="115" workbookViewId="0" topLeftCell="A11">
      <selection activeCell="D20" sqref="D20"/>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
      <c r="B1" s="1"/>
      <c r="C1" s="1"/>
      <c r="D1" s="1"/>
      <c r="E1" s="1"/>
      <c r="F1" s="3" t="s">
        <v>81</v>
      </c>
    </row>
    <row r="2" spans="1:6" ht="15">
      <c r="A2" s="329" t="s">
        <v>186</v>
      </c>
      <c r="B2" s="329"/>
      <c r="C2" s="329"/>
      <c r="D2" s="329"/>
      <c r="E2" s="329"/>
      <c r="F2" s="329"/>
    </row>
    <row r="3" spans="1:6" ht="15.75" customHeight="1">
      <c r="A3" s="329" t="s">
        <v>21</v>
      </c>
      <c r="B3" s="329"/>
      <c r="C3" s="329"/>
      <c r="D3" s="329"/>
      <c r="E3" s="329"/>
      <c r="F3" s="329"/>
    </row>
    <row r="4" spans="1:6" ht="15">
      <c r="A4" s="329" t="s">
        <v>22</v>
      </c>
      <c r="B4" s="329"/>
      <c r="C4" s="329"/>
      <c r="D4" s="329"/>
      <c r="E4" s="329"/>
      <c r="F4" s="329"/>
    </row>
    <row r="5" spans="1:6" ht="15">
      <c r="A5" s="331" t="s">
        <v>74</v>
      </c>
      <c r="B5" s="331"/>
      <c r="C5" s="331"/>
      <c r="D5" s="331"/>
      <c r="E5" s="331"/>
      <c r="F5" s="331"/>
    </row>
    <row r="6" spans="1:6" ht="15">
      <c r="A6" s="331" t="str">
        <f>'IC-15'!A6:G6</f>
        <v>Periodo: del 01 de enero al 30 de Junio de 2020</v>
      </c>
      <c r="B6" s="331"/>
      <c r="C6" s="331"/>
      <c r="D6" s="331"/>
      <c r="E6" s="331"/>
      <c r="F6" s="331"/>
    </row>
    <row r="7" spans="1:6" ht="15">
      <c r="A7" s="332" t="s">
        <v>80</v>
      </c>
      <c r="B7" s="332"/>
      <c r="C7" s="103"/>
      <c r="D7" s="79"/>
      <c r="E7" s="79"/>
      <c r="F7" s="79"/>
    </row>
    <row r="8" spans="1:6" ht="21.75" customHeight="1">
      <c r="A8" s="138" t="s">
        <v>25</v>
      </c>
      <c r="B8" s="139" t="s">
        <v>26</v>
      </c>
      <c r="C8" s="140" t="s">
        <v>27</v>
      </c>
      <c r="D8" s="140" t="s">
        <v>28</v>
      </c>
      <c r="E8" s="140" t="s">
        <v>76</v>
      </c>
      <c r="F8" s="140" t="s">
        <v>43</v>
      </c>
    </row>
    <row r="9" spans="1:6" ht="36">
      <c r="A9" s="201" t="s">
        <v>249</v>
      </c>
      <c r="B9" s="207" t="s">
        <v>245</v>
      </c>
      <c r="C9" s="208" t="s">
        <v>246</v>
      </c>
      <c r="D9" s="211">
        <f>D10+D11+D12+D13</f>
        <v>265995.13</v>
      </c>
      <c r="E9" s="203" t="s">
        <v>237</v>
      </c>
      <c r="F9" s="208" t="s">
        <v>247</v>
      </c>
    </row>
    <row r="10" spans="1:6" ht="36">
      <c r="A10" s="201" t="s">
        <v>253</v>
      </c>
      <c r="B10" s="207" t="s">
        <v>250</v>
      </c>
      <c r="C10" s="208" t="s">
        <v>246</v>
      </c>
      <c r="D10" s="209">
        <v>99346.48</v>
      </c>
      <c r="E10" s="203" t="s">
        <v>237</v>
      </c>
      <c r="F10" s="208" t="s">
        <v>258</v>
      </c>
    </row>
    <row r="11" spans="1:6" ht="36">
      <c r="A11" s="201" t="s">
        <v>251</v>
      </c>
      <c r="B11" s="207" t="s">
        <v>252</v>
      </c>
      <c r="C11" s="208" t="s">
        <v>246</v>
      </c>
      <c r="D11" s="209">
        <v>-369167.8</v>
      </c>
      <c r="E11" s="203" t="s">
        <v>237</v>
      </c>
      <c r="F11" s="208" t="s">
        <v>259</v>
      </c>
    </row>
    <row r="12" spans="1:6" ht="25.5">
      <c r="A12" s="201" t="s">
        <v>254</v>
      </c>
      <c r="B12" s="207" t="s">
        <v>255</v>
      </c>
      <c r="C12" s="208" t="s">
        <v>246</v>
      </c>
      <c r="D12" s="209">
        <v>562848.79</v>
      </c>
      <c r="E12" s="203" t="s">
        <v>237</v>
      </c>
      <c r="F12" s="208" t="s">
        <v>260</v>
      </c>
    </row>
    <row r="13" spans="1:6" ht="15">
      <c r="A13" s="201" t="s">
        <v>256</v>
      </c>
      <c r="B13" s="207" t="s">
        <v>257</v>
      </c>
      <c r="C13" s="208"/>
      <c r="D13" s="209">
        <v>-27032.34</v>
      </c>
      <c r="E13" s="203"/>
      <c r="F13" s="208"/>
    </row>
    <row r="14" spans="1:6" ht="36.75">
      <c r="A14" s="206" t="s">
        <v>242</v>
      </c>
      <c r="B14" s="166" t="s">
        <v>4</v>
      </c>
      <c r="C14" s="210" t="s">
        <v>248</v>
      </c>
      <c r="D14" s="159">
        <f>D15</f>
        <v>147262.71</v>
      </c>
      <c r="E14" s="203" t="s">
        <v>237</v>
      </c>
      <c r="F14" s="204" t="s">
        <v>238</v>
      </c>
    </row>
    <row r="15" spans="1:6" ht="30">
      <c r="A15" s="206" t="s">
        <v>244</v>
      </c>
      <c r="B15" s="166" t="s">
        <v>261</v>
      </c>
      <c r="C15" s="210" t="s">
        <v>248</v>
      </c>
      <c r="D15" s="202">
        <v>147262.71</v>
      </c>
      <c r="E15" s="203" t="s">
        <v>237</v>
      </c>
      <c r="F15" s="204"/>
    </row>
    <row r="16" spans="1:6" ht="36.75">
      <c r="A16" s="205" t="s">
        <v>243</v>
      </c>
      <c r="B16" s="166" t="s">
        <v>240</v>
      </c>
      <c r="C16" s="210" t="s">
        <v>248</v>
      </c>
      <c r="D16" s="159">
        <v>265535.58</v>
      </c>
      <c r="E16" s="203" t="s">
        <v>237</v>
      </c>
      <c r="F16" s="204" t="s">
        <v>241</v>
      </c>
    </row>
    <row r="17" spans="1:6" ht="18">
      <c r="A17" s="63"/>
      <c r="B17" s="82" t="s">
        <v>15</v>
      </c>
      <c r="C17" s="81"/>
      <c r="D17" s="212">
        <f>D9+D14+D16</f>
        <v>678793.4199999999</v>
      </c>
      <c r="E17" s="81"/>
      <c r="F17" s="81"/>
    </row>
    <row r="18" spans="1:7" ht="15">
      <c r="A18" s="152"/>
      <c r="B18" s="152"/>
      <c r="C18" s="152"/>
      <c r="D18" s="152"/>
      <c r="G18" s="11"/>
    </row>
    <row r="19" spans="1:6" ht="15">
      <c r="A19" s="11"/>
      <c r="B19" s="12"/>
      <c r="C19" s="12"/>
      <c r="D19" s="8"/>
      <c r="E19" s="13"/>
      <c r="F19" s="13"/>
    </row>
    <row r="20" spans="1:6" ht="15">
      <c r="A20" s="11"/>
      <c r="B20" s="12"/>
      <c r="C20" s="12"/>
      <c r="D20" s="8"/>
      <c r="E20" s="13"/>
      <c r="F20" s="13"/>
    </row>
    <row r="21" spans="1:6" ht="15">
      <c r="A21" s="11"/>
      <c r="B21" s="12"/>
      <c r="C21" s="12"/>
      <c r="D21" s="8"/>
      <c r="E21" s="13"/>
      <c r="F21" s="13"/>
    </row>
    <row r="22" spans="1:6" ht="15">
      <c r="A22" s="11"/>
      <c r="B22" s="12"/>
      <c r="C22" s="12"/>
      <c r="D22" s="8"/>
      <c r="E22" s="13"/>
      <c r="F22" s="13"/>
    </row>
    <row r="23" spans="1:6" ht="15">
      <c r="A23" s="11"/>
      <c r="B23" s="42"/>
      <c r="C23" s="42"/>
      <c r="D23" s="41"/>
      <c r="E23" s="40"/>
      <c r="F23" s="40"/>
    </row>
    <row r="24" spans="1:6" ht="15">
      <c r="A24" s="16"/>
      <c r="B24" s="358"/>
      <c r="C24" s="358"/>
      <c r="D24" s="358"/>
      <c r="E24" s="359"/>
      <c r="F24" s="359"/>
    </row>
    <row r="25" spans="1:6" ht="15">
      <c r="A25" s="343" t="s">
        <v>47</v>
      </c>
      <c r="B25" s="344"/>
      <c r="C25" s="344"/>
      <c r="D25" s="344"/>
      <c r="E25" s="344"/>
      <c r="F25" s="345"/>
    </row>
    <row r="26" spans="1:6" ht="15">
      <c r="A26" s="309" t="s">
        <v>145</v>
      </c>
      <c r="B26" s="310"/>
      <c r="C26" s="310"/>
      <c r="D26" s="310"/>
      <c r="E26" s="310"/>
      <c r="F26" s="364"/>
    </row>
    <row r="27" spans="1:6" ht="15">
      <c r="A27" s="309" t="s">
        <v>146</v>
      </c>
      <c r="B27" s="310"/>
      <c r="C27" s="310"/>
      <c r="D27" s="310"/>
      <c r="E27" s="310"/>
      <c r="F27" s="364"/>
    </row>
    <row r="28" spans="1:6" ht="15">
      <c r="A28" s="349" t="s">
        <v>184</v>
      </c>
      <c r="B28" s="350"/>
      <c r="C28" s="350"/>
      <c r="D28" s="350"/>
      <c r="E28" s="350"/>
      <c r="F28" s="351"/>
    </row>
    <row r="29" spans="1:6" ht="15">
      <c r="A29" s="309" t="s">
        <v>164</v>
      </c>
      <c r="B29" s="310"/>
      <c r="C29" s="310"/>
      <c r="D29" s="310"/>
      <c r="E29" s="310"/>
      <c r="F29" s="364"/>
    </row>
    <row r="30" spans="1:6" ht="15">
      <c r="A30" s="368" t="s">
        <v>165</v>
      </c>
      <c r="B30" s="369"/>
      <c r="C30" s="369"/>
      <c r="D30" s="369"/>
      <c r="E30" s="369"/>
      <c r="F30" s="370"/>
    </row>
    <row r="31" spans="1:6" ht="15">
      <c r="A31" s="415" t="s">
        <v>163</v>
      </c>
      <c r="B31" s="416"/>
      <c r="C31" s="416"/>
      <c r="D31" s="416"/>
      <c r="E31" s="416"/>
      <c r="F31" s="417"/>
    </row>
  </sheetData>
  <protectedRanges>
    <protectedRange sqref="B17:E17 B19:E23" name="Rango1_1"/>
    <protectedRange sqref="B14:B16 D14:D16" name="Rango1_1_1"/>
    <protectedRange sqref="E9:E16" name="Rango1_1_2"/>
  </protectedRanges>
  <mergeCells count="14">
    <mergeCell ref="A31:F31"/>
    <mergeCell ref="A25:F25"/>
    <mergeCell ref="A26:F26"/>
    <mergeCell ref="A27:F27"/>
    <mergeCell ref="A28:F28"/>
    <mergeCell ref="A29:F29"/>
    <mergeCell ref="A30:F30"/>
    <mergeCell ref="B24:F24"/>
    <mergeCell ref="A2:F2"/>
    <mergeCell ref="A3:F3"/>
    <mergeCell ref="A4:F4"/>
    <mergeCell ref="A5:F5"/>
    <mergeCell ref="A7:B7"/>
    <mergeCell ref="A6:F6"/>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hp</cp:lastModifiedBy>
  <cp:lastPrinted>2020-04-13T20:09:59Z</cp:lastPrinted>
  <dcterms:created xsi:type="dcterms:W3CDTF">2018-10-31T19:27:45Z</dcterms:created>
  <dcterms:modified xsi:type="dcterms:W3CDTF">2020-07-28T18:51:48Z</dcterms:modified>
  <cp:category/>
  <cp:version/>
  <cp:contentType/>
  <cp:contentStatus/>
</cp:coreProperties>
</file>