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1840" windowHeight="13140" firstSheet="7" activeTab="12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Area" localSheetId="2">'IC-10'!$A$1:$G$29</definedName>
    <definedName name="_xlnm.Print_Area" localSheetId="3">'IC-11'!$A$1:$E$28</definedName>
    <definedName name="_xlnm.Print_Area" localSheetId="4">'IC-12'!$A$1:$F$41</definedName>
    <definedName name="_xlnm.Print_Area" localSheetId="9">'IC-17'!$A$1:$E$36</definedName>
    <definedName name="_xlnm.Print_Area" localSheetId="11">'IC-19'!$A$1:$E$34</definedName>
    <definedName name="_xlnm.Print_Area" localSheetId="14">'IC-22'!$A$1:$D$40</definedName>
    <definedName name="_xlnm.Print_Area" localSheetId="1">'IC-9'!$A$1:$G$42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<sst xmlns="http://schemas.openxmlformats.org/spreadsheetml/2006/main" count="491" uniqueCount="297">
  <si>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</si>
  <si>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</si>
  <si>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</si>
  <si>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</si>
  <si>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</si>
  <si>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</si>
  <si>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</si>
  <si>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</si>
  <si>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</si>
  <si>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</si>
  <si>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</si>
  <si>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</si>
  <si>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</si>
  <si>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</si>
  <si>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</si>
  <si>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</si>
  <si>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</si>
  <si>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</si>
  <si>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</si>
  <si>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</si>
  <si>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</si>
  <si>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</si>
  <si>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Glosario de Términos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</si>
  <si>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</si>
  <si>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</si>
  <si>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</si>
  <si>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</si>
  <si>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</si>
  <si>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</si>
  <si>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</si>
  <si>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</si>
  <si>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</si>
  <si>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</si>
  <si>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</si>
  <si>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</si>
  <si>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Glosario de términos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</si>
  <si>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</si>
  <si>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</si>
  <si>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</si>
  <si>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</si>
  <si>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</si>
  <si>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</si>
  <si>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</si>
  <si>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</si>
  <si>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</si>
  <si>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</si>
  <si>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</si>
  <si>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</si>
  <si>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</si>
  <si>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</si>
  <si>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</si>
  <si>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</si>
  <si>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</si>
  <si>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</si>
  <si>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</si>
  <si>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</si>
  <si>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</si>
  <si>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</si>
  <si>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</si>
  <si>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</si>
  <si>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</si>
  <si>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</si>
  <si>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</si>
  <si>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</si>
  <si>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</si>
  <si>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</si>
  <si>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</si>
  <si>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</si>
  <si>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</si>
  <si>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</si>
  <si>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</si>
  <si>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</si>
  <si>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</si>
  <si>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</si>
  <si>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</si>
  <si>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</si>
  <si>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</si>
  <si>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</si>
  <si>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</si>
  <si>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</si>
  <si>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</si>
  <si>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</si>
  <si>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</si>
  <si>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</si>
  <si>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</si>
  <si>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</si>
  <si>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</si>
  <si>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</si>
  <si>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</si>
  <si>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</si>
  <si>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</si>
  <si>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</si>
  <si>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</si>
  <si>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</si>
  <si>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</si>
  <si>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</si>
  <si>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</si>
  <si>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</si>
  <si>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</si>
  <si>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</si>
  <si>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</si>
  <si>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</si>
  <si>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</si>
  <si>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</si>
  <si>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</si>
  <si>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</si>
  <si>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</si>
  <si>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</si>
  <si>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</si>
  <si>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</si>
  <si>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</si>
  <si>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</si>
  <si>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</si>
  <si>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</si>
  <si>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</si>
  <si>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</si>
  <si>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</si>
  <si>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</si>
  <si>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</si>
  <si>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</si>
  <si>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</si>
  <si>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</si>
  <si>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</si>
  <si>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</si>
  <si>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</si>
  <si>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</si>
  <si>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</si>
  <si>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</si>
  <si>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</si>
  <si>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</si>
  <si>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</si>
  <si>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</si>
  <si>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</si>
  <si>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</si>
  <si>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</si>
  <si>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</si>
  <si>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</si>
  <si>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</si>
  <si>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</si>
  <si>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</si>
  <si>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</si>
  <si>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</si>
  <si>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</si>
  <si>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</si>
  <si>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</si>
  <si>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</si>
  <si>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</si>
  <si>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9"/>
        <color indexed="8"/>
        <rFont val="Arial"/>
        <family val="2"/>
      </rPr>
      <t xml:space="preserve">Nombre del Fideicomiso: </t>
    </r>
    <r>
      <rPr>
        <sz val="9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</si>
  <si>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9"/>
        <color indexed="8"/>
        <rFont val="Arial"/>
        <family val="2"/>
      </rPr>
      <t>Razón de existencia/fin del fideicomiso.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</si>
  <si>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</si>
  <si>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9"/>
        <color indexed="8"/>
        <rFont val="Arial"/>
        <family val="2"/>
      </rPr>
      <t xml:space="preserve">Ente público: </t>
    </r>
    <r>
      <rPr>
        <sz val="9"/>
        <color indexed="8"/>
        <rFont val="Arial"/>
        <family val="2"/>
      </rPr>
      <t xml:space="preserve">Especificar el nombre de la Empresa u Organismo Público al que se realizó la aportación. </t>
    </r>
  </si>
  <si>
    <r>
      <rPr>
        <b/>
        <sz val="9"/>
        <color indexed="8"/>
        <rFont val="Arial"/>
        <family val="2"/>
      </rPr>
      <t xml:space="preserve">Monto de Depreciación: </t>
    </r>
    <r>
      <rPr>
        <sz val="9"/>
        <color indexed="8"/>
        <rFont val="Arial"/>
        <family val="2"/>
      </rPr>
      <t>Será el determinado en el ejercicio actual.</t>
    </r>
  </si>
  <si>
    <r>
      <rPr>
        <b/>
        <sz val="9"/>
        <color theme="1"/>
        <rFont val="Arial"/>
        <family val="2"/>
      </rPr>
      <t xml:space="preserve">Procedimiento: </t>
    </r>
    <r>
      <rPr>
        <sz val="9"/>
        <color theme="1"/>
        <rFont val="Arial"/>
        <family val="2"/>
      </rPr>
      <t>Método de depreciación.</t>
    </r>
  </si>
  <si>
    <r>
      <rPr>
        <b/>
        <sz val="9"/>
        <color theme="1"/>
        <rFont val="Arial"/>
        <family val="2"/>
      </rPr>
      <t>Características</t>
    </r>
    <r>
      <rPr>
        <sz val="9"/>
        <color theme="1"/>
        <rFont val="Arial"/>
        <family val="2"/>
      </rPr>
      <t>: Estado en el que se encuentran los activos.</t>
    </r>
  </si>
  <si>
    <r>
      <rPr>
        <b/>
        <sz val="9"/>
        <color indexed="8"/>
        <rFont val="Arial"/>
        <family val="2"/>
      </rP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</si>
  <si>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Flujo: </t>
    </r>
    <r>
      <rPr>
        <sz val="9"/>
        <color indexed="8"/>
        <rFont val="Arial"/>
        <family val="2"/>
      </rPr>
      <t>Diferencia entre el saldo final y el inicial presentados.</t>
    </r>
  </si>
  <si>
    <r>
      <rPr>
        <b/>
        <sz val="9"/>
        <color indexed="8"/>
        <rFont val="Arial"/>
        <family val="2"/>
      </rPr>
      <t xml:space="preserve">Criterio: </t>
    </r>
    <r>
      <rPr>
        <sz val="9"/>
        <color indexed="8"/>
        <rFont val="Arial"/>
        <family val="2"/>
      </rPr>
      <t>Indicar el medio como se está amortizando el intangible, por tiempo, por uso.</t>
    </r>
  </si>
  <si>
    <r>
      <rPr>
        <b/>
        <sz val="9"/>
        <color indexed="8"/>
        <rFont val="Arial"/>
        <family val="2"/>
      </rPr>
      <t xml:space="preserve">Características: </t>
    </r>
    <r>
      <rPr>
        <sz val="9"/>
        <color indexed="8"/>
        <rFont val="Arial"/>
        <family val="2"/>
      </rPr>
      <t>Características cualitativas significativas que les impacten financieramente.</t>
    </r>
  </si>
  <si>
    <r>
      <rPr>
        <b/>
        <sz val="9"/>
        <color indexed="8"/>
        <rFont val="Arial"/>
        <family val="2"/>
      </rPr>
      <t xml:space="preserve">Naturaleza: </t>
    </r>
    <r>
      <rPr>
        <sz val="9"/>
        <color indexed="8"/>
        <rFont val="Arial"/>
        <family val="2"/>
      </rPr>
      <t>Especificar origen de dicho recurso: Federal, Estatal, Municipal, Particulares.</t>
    </r>
  </si>
  <si>
    <r>
      <rPr>
        <b/>
        <sz val="9"/>
        <color indexed="8"/>
        <rFont val="Arial"/>
        <family val="2"/>
      </rPr>
      <t xml:space="preserve">% Gasto: </t>
    </r>
    <r>
      <rPr>
        <sz val="9"/>
        <color indexed="8"/>
        <rFont val="Arial"/>
        <family val="2"/>
      </rPr>
      <t>Porcentaje que representa el gasto con respecto del total ejercido.</t>
    </r>
  </si>
  <si>
    <r>
      <rPr>
        <b/>
        <sz val="9"/>
        <color indexed="8"/>
        <rFont val="Arial"/>
        <family val="2"/>
      </rPr>
      <t>Explicación:</t>
    </r>
    <r>
      <rPr>
        <sz val="9"/>
        <color indexed="8"/>
        <rFont val="Arial"/>
        <family val="2"/>
      </rPr>
      <t xml:space="preserve"> Justificar aquellas cuentas de gastos que en lo individual representen el 10% o más del total de los gastos.</t>
    </r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</si>
  <si>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de acuerdo al Plan de Cuentas emitido por el CONAC.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</si>
  <si>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de acuerdo al Plan de Cuentas emitido por el CONAC.</t>
    </r>
  </si>
  <si>
    <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</si>
  <si>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Modificación: </t>
    </r>
    <r>
      <rPr>
        <sz val="9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</si>
  <si>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patrimonio: Aportaciones, Donaciones de Capital y/o Actualización de la Hacienda Pública/Patrimonio.</t>
    </r>
  </si>
  <si>
    <r>
      <rPr>
        <b/>
        <sz val="9"/>
        <color indexed="8"/>
        <rFont val="Arial"/>
        <family val="2"/>
      </rPr>
      <t xml:space="preserve">Naturaleza: </t>
    </r>
    <r>
      <rPr>
        <sz val="9"/>
        <color indexed="8"/>
        <rFont val="Arial"/>
        <family val="2"/>
      </rPr>
      <t>Procedencia de los recursos: Estatal o Municipal.</t>
    </r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</si>
  <si>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</si>
  <si>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CUENTA:  </t>
    </r>
    <r>
      <rPr>
        <sz val="9"/>
        <color indexed="8"/>
        <rFont val="Arial"/>
        <family val="2"/>
      </rPr>
      <t>Corresponde al número de la cuenta de acuerdo al plan de cuentas emitido por el CONAC.</t>
    </r>
  </si>
  <si>
    <r>
      <rPr>
        <b/>
        <sz val="9"/>
        <color indexed="8"/>
        <rFont val="Arial"/>
        <family val="2"/>
      </rPr>
      <t xml:space="preserve">NOMBRE DE LA CUENTA:  </t>
    </r>
    <r>
      <rPr>
        <sz val="9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</si>
  <si>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9"/>
        <color indexed="8"/>
        <rFont val="Arial"/>
        <family val="2"/>
      </rP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</si>
  <si>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FLUJO:  </t>
    </r>
    <r>
      <rPr>
        <sz val="9"/>
        <color indexed="8"/>
        <rFont val="Arial"/>
        <family val="2"/>
      </rPr>
      <t>Diferencia entre el saldo final y el inicial presentados.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</si>
  <si>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Especificar el tipo de instrumento de inversión: Bonos, Petrobonos, Cetes, Mesa de dinero, etc.</t>
    </r>
  </si>
  <si>
    <t>Saldo final al 31 de diciembre de 20XN.</t>
  </si>
  <si>
    <t>Saldo final al 31 de diciembre de 20XN-1.</t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</si>
  <si>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de la cuenta al cierre del periodo.</t>
    </r>
  </si>
  <si>
    <r>
      <rPr>
        <b/>
        <sz val="9"/>
        <rFont val="Arial"/>
        <family val="2"/>
      </rPr>
      <t xml:space="preserve">Monto: </t>
    </r>
    <r>
      <rPr>
        <sz val="9"/>
        <rFont val="Arial"/>
        <family val="2"/>
      </rPr>
      <t>Saldo final del importe fideicomitido al cierre del periodo.</t>
    </r>
  </si>
  <si>
    <r>
      <rPr>
        <b/>
        <sz val="9"/>
        <color indexed="8"/>
        <rFont val="Arial"/>
        <family val="2"/>
      </rPr>
      <t xml:space="preserve">Características: </t>
    </r>
    <r>
      <rPr>
        <sz val="9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</si>
  <si>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al cierre del periodo.</t>
    </r>
  </si>
  <si>
    <r>
      <rPr>
        <b/>
        <sz val="9"/>
        <color indexed="8"/>
        <rFont val="Arial"/>
        <family val="2"/>
      </rPr>
      <t xml:space="preserve">Saldo Final: </t>
    </r>
    <r>
      <rPr>
        <sz val="9"/>
        <color indexed="8"/>
        <rFont val="Arial"/>
        <family val="2"/>
      </rPr>
      <t>Importe final al cierre del periodo.</t>
    </r>
  </si>
  <si>
    <r>
      <rPr>
        <b/>
        <sz val="9"/>
        <color indexed="8"/>
        <rFont val="Arial"/>
        <family val="2"/>
      </rPr>
      <t>Tipo:</t>
    </r>
    <r>
      <rPr>
        <sz val="9"/>
        <color indexed="8"/>
        <rFont val="Arial"/>
        <family val="2"/>
      </rPr>
      <t xml:space="preserve"> Función económica que realiza.</t>
    </r>
  </si>
  <si>
    <r>
      <t xml:space="preserve">NOTA: </t>
    </r>
    <r>
      <rPr>
        <sz val="9"/>
        <rFont val="Arial"/>
        <family val="2"/>
      </rPr>
      <t>Las cuentas y conceptos utilizados en los instructivos es sólo para efectos de ejemplificar su llenado (se contemplarán las cuentas 7000 y 8000 del Plan de Cuentas).</t>
    </r>
  </si>
  <si>
    <r>
      <rPr>
        <b/>
        <sz val="9"/>
        <color indexed="8"/>
        <rFont val="Arial"/>
        <family val="2"/>
      </rPr>
      <t xml:space="preserve">SALDO FINAL: </t>
    </r>
    <r>
      <rPr>
        <sz val="9"/>
        <color indexed="8"/>
        <rFont val="Arial"/>
        <family val="2"/>
      </rPr>
      <t>Importe final del periodo que corresponde.</t>
    </r>
  </si>
  <si>
    <r>
      <rPr>
        <b/>
        <sz val="9"/>
        <color theme="1"/>
        <rFont val="Arial"/>
        <family val="2"/>
      </rPr>
      <t xml:space="preserve">Acumulado: </t>
    </r>
    <r>
      <rPr>
        <sz val="9"/>
        <color theme="1"/>
        <rFont val="Arial"/>
        <family val="2"/>
      </rPr>
      <t>Corresponde al monto acumulado de la depreciación de ejercicios anteriores más el determinado en el periodo.</t>
    </r>
  </si>
  <si>
    <t>TRIBUNAL DE JUSTICIA ADMINISTRATIVA DEL ESTADO DE GUERRERO</t>
  </si>
  <si>
    <t>NO APLICA</t>
  </si>
  <si>
    <t>INGRESOS POR RECUPERAR A CORTO PLAZO</t>
  </si>
  <si>
    <t>1124-61</t>
  </si>
  <si>
    <t xml:space="preserve">MULTAS </t>
  </si>
  <si>
    <t>1124-61-01</t>
  </si>
  <si>
    <t xml:space="preserve">Multas </t>
  </si>
  <si>
    <t>EL TRIBUNAL DE JUSTICIA ADMINISTRATIVA NO CONTRATO NINGUN TIPO DE FIDEICOMISO, EN EL PERIODO DE ENERO A DICIEMBRE 2019.</t>
  </si>
  <si>
    <t>EL TRIBUNAL DE JUSTICIA ADMINISTRATIVA NO RECIBIO NINGUNA PARTICIPACION DE OTRO ORGANISMO PUBLICO EN EL PERIODO ENERO A JUNIO 2020</t>
  </si>
  <si>
    <t>DEPRECIACION, DETERIORO Y AMORTIZACIÓN ACUMULADA DE BIENES</t>
  </si>
  <si>
    <t>DEPRECIACION ACUMULADA DE BIENES MUEBLES</t>
  </si>
  <si>
    <t>1263-01</t>
  </si>
  <si>
    <t>MOBILIARIO Y EQUIPO DE ADMINISTRACION</t>
  </si>
  <si>
    <t>1263-01-3</t>
  </si>
  <si>
    <t>EQUIPO DE COMPUTO Y TECNOLOGIAS DE LA INFORMACION</t>
  </si>
  <si>
    <t>1263-01-3-00001</t>
  </si>
  <si>
    <t>IMPRESORA HP LASERJE PRO M12 02/03/2017</t>
  </si>
  <si>
    <t>LINEA RECTA</t>
  </si>
  <si>
    <t>1263-01-3-00002</t>
  </si>
  <si>
    <t>IMPRESORA HP LASERJE PRO M12W 10/05/2017</t>
  </si>
  <si>
    <t>EL TRIBUNAL NO REGISTRO ACTIVOS INTANGIBLES EN EL PERIODO DE ENERO - JUNIO 2020</t>
  </si>
  <si>
    <t>EL TRIBUNAL NO REGISTRO ACTIVOS DIFERIDOS EN EL PERIODO DE ENERO A JUNIO 2020</t>
  </si>
  <si>
    <t>EL TRIBUNAL NO REGISTRO ACTIVOS DIFERIDOS Y INTANGIBLES POR LO TANTO NO HAY AMORTIZACION EN EL PERIODO DE ENERO A JUNIO 2020</t>
  </si>
  <si>
    <t>EN EL TRIBUNAL DE JUSTICIA ADMINISTRATIVA, NO SE APLICARON ESTIMACIONES Y DETERIOROS EN LOS BIENES MUEBLES, INMUEBLES E INTANGIBLES DURANTE EL PERIODO DE ENERO A JUNIO 2020</t>
  </si>
  <si>
    <t>EL TRIBUNAL DE JUSTICIA ADMINISTRATIVA NO REGISTRO OTROS ACTIVOS EN EL PERIODO DE ENERO A JUNIO 2020</t>
  </si>
  <si>
    <t>FONDOS Y BIENES  DE TERCEROS EN GARANTIA Y/O ADMINISTRACION A LARGO PLAZO</t>
  </si>
  <si>
    <t>PARTICULARES</t>
  </si>
  <si>
    <t>FONDOS EN GARANTIA A LARGO PLAZO</t>
  </si>
  <si>
    <t>CONFIABILIDAD</t>
  </si>
  <si>
    <t>2251-001</t>
  </si>
  <si>
    <t>FIANZAS DEPOSITADAS</t>
  </si>
  <si>
    <t>4000</t>
  </si>
  <si>
    <t>INGRESOS Y OTROS BENEFICIOS</t>
  </si>
  <si>
    <t>RELEVANCIA</t>
  </si>
  <si>
    <t>4100</t>
  </si>
  <si>
    <t>INGRESOS DE GESTIÓN</t>
  </si>
  <si>
    <t>PRODUCTOS</t>
  </si>
  <si>
    <t>4151-001</t>
  </si>
  <si>
    <t xml:space="preserve">RENDIMIENTO GENERADO </t>
  </si>
  <si>
    <t>4170</t>
  </si>
  <si>
    <t>INGRESOS POR VENTA DE BIENES Y PRESTACIÓN DE SERVICIOS</t>
  </si>
  <si>
    <t>4178</t>
  </si>
  <si>
    <t>INGRESOS POR VENTA DE BIENES Y PRESTACIÓN DE SERVICIOS DE LOS PODERES LEGISLATIVO Y JUDICIAL, Y DE LOS ÓRGANOS AUTÓNOMOS</t>
  </si>
  <si>
    <t>4178-001</t>
  </si>
  <si>
    <t>Ingreso por Copias Fotostaticas</t>
  </si>
  <si>
    <t>4200</t>
  </si>
  <si>
    <t>PARTICIPACIONES, APORTACIONES, CONVENIOS, INCENTIVOS DERIVADOS DE LA COLABORACIÓN FISCAL, FONDOS DISTINTOS DE APORTACIONES, TRANSFERENCIAS, ASIGNACIONES, SUBSIDIOS Y SUBVENCIONES, Y PENSIONES Y JUBILACIONES</t>
  </si>
  <si>
    <t>ESTATAL</t>
  </si>
  <si>
    <t>4220</t>
  </si>
  <si>
    <t>TRANSFERENCIAS, ASIGNACIONES, SUBSIDIOS Y SUBVENCIONES, Y PENSIONES Y JUBILACIONES</t>
  </si>
  <si>
    <t>4221</t>
  </si>
  <si>
    <t>TRANSFERENCIAS Y ASIGNACIONES</t>
  </si>
  <si>
    <t>4221-01</t>
  </si>
  <si>
    <t>Asignaciones Pres. a Org. Aut.</t>
  </si>
  <si>
    <t>4178-003</t>
  </si>
  <si>
    <t xml:space="preserve">Fianza prescritas </t>
  </si>
  <si>
    <t xml:space="preserve">NO APLICA </t>
  </si>
  <si>
    <t>5000</t>
  </si>
  <si>
    <t>GASTOS Y OTRAS PÉRDIDAS</t>
  </si>
  <si>
    <t>5100</t>
  </si>
  <si>
    <t>GASTOS DE FUNCIONAMIENTO</t>
  </si>
  <si>
    <t>5110</t>
  </si>
  <si>
    <t>SERVICIOS PERSONALES</t>
  </si>
  <si>
    <t>REPRESENTA EL GASTO DE LA NÓMINA SERVICIOS PERSONALES CAPITULO 1000</t>
  </si>
  <si>
    <t>MATERIALES Y SUMINISTROS</t>
  </si>
  <si>
    <t xml:space="preserve">SERVICIOS GENERALES </t>
  </si>
  <si>
    <t>5500</t>
  </si>
  <si>
    <t>OTROS GASTOS Y PÉRDIDAS EXTRAORDINARIAS</t>
  </si>
  <si>
    <t>5590</t>
  </si>
  <si>
    <t>OTROS GASTOS</t>
  </si>
  <si>
    <t>Actualización de la Hacienda Pública/Patrimonio.</t>
  </si>
  <si>
    <t>NO HUBO MODIFICACIONES</t>
  </si>
  <si>
    <t>1113</t>
  </si>
  <si>
    <t>BANCOS/DEPENDENCIAS Y OTROS</t>
  </si>
  <si>
    <t>1113-01</t>
  </si>
  <si>
    <t>BANAMEX</t>
  </si>
  <si>
    <t>1113-01-02</t>
  </si>
  <si>
    <t>Banamex Cta. 622037 DERECHOS</t>
  </si>
  <si>
    <t>1113-01-03</t>
  </si>
  <si>
    <t>Banamex Cta. 620411 FIANZAS</t>
  </si>
  <si>
    <t>1113-01-04</t>
  </si>
  <si>
    <t>Banamex Cta. 625649 MULTAS</t>
  </si>
  <si>
    <t>1113-01-05</t>
  </si>
  <si>
    <t>Banamex Cta. 6137415</t>
  </si>
  <si>
    <t>1113-01-06</t>
  </si>
  <si>
    <t>Banamex Cta. 80938735 NÓMINA</t>
  </si>
  <si>
    <t>1113-01-07</t>
  </si>
  <si>
    <t>Banamex Cta. 34691135 FONDO DE AHORRO</t>
  </si>
  <si>
    <t>1113-01-08</t>
  </si>
  <si>
    <t>Banamex Cta. 3270910 MULTAS II</t>
  </si>
  <si>
    <t>1113-01-09</t>
  </si>
  <si>
    <t>Banamex Cta. 3089450 FONDO DE TRABAJO</t>
  </si>
  <si>
    <t>1113-01-10</t>
  </si>
  <si>
    <t>Banamex Cta. 0592949 ISSSTE</t>
  </si>
  <si>
    <t>1114</t>
  </si>
  <si>
    <t>INVERSIONES TEMPORALES (HASTA 3 MESES)</t>
  </si>
  <si>
    <t>1114-01</t>
  </si>
  <si>
    <t>INVERSION EMPRESARIAL</t>
  </si>
  <si>
    <t>1114-01-001</t>
  </si>
  <si>
    <t>Banamex CH 4392/2324424 FONDO DE AHORRO</t>
  </si>
  <si>
    <t>1113-01-11</t>
  </si>
  <si>
    <t>Banamex Cta. 6479448 NOMINA 2020</t>
  </si>
  <si>
    <t>1113-01-12</t>
  </si>
  <si>
    <t>Banamex Cta. 2024622 FONDO DE TRABAJO 2020</t>
  </si>
  <si>
    <t>AVALES Y GARANTÍAS</t>
  </si>
  <si>
    <t>FIANZAS Y GARANTÍAS RECIBIDAS POR DEUDAS A COBRAR</t>
  </si>
  <si>
    <t>FIANZAS Y GARANTÍAS RECIBIDAS</t>
  </si>
  <si>
    <t>JUICIOS</t>
  </si>
  <si>
    <t>DEMANDAS JUDICIAL EN PROCESO DE RESOLUCIÓN</t>
  </si>
  <si>
    <t>RESOLUCIÓN DE DEMANDAS EN PROCESO JUDICIAL</t>
  </si>
  <si>
    <t>BAJA</t>
  </si>
  <si>
    <t>ESTIMACIONES, DEPRECIACIONES, DETERIOROS, OBSOLENCIA Y AMORTIZACIONES</t>
  </si>
  <si>
    <t>RESULTADOS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</si>
</sst>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1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sz val="10"/>
      <name val="Calibri"/>
      <family val="2"/>
    </font>
    <font>
      <sz val="4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hair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>
        <color rgb="FF000000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/>
    <xf numFmtId="0" fontId="10" fillId="0" borderId="0" xfId="34" applyFont="1">
      <alignment/>
      <protection/>
    </xf>
    <xf numFmtId="0" fontId="11" fillId="0" borderId="0" xfId="34" applyFont="1" applyAlignment="1">
      <alignment horizontal="right"/>
      <protection/>
    </xf>
    <xf numFmtId="0" fontId="9" fillId="0" borderId="0" xfId="34" applyFont="1" applyAlignment="1">
      <alignment horizontal="center"/>
      <protection/>
    </xf>
    <xf numFmtId="0" fontId="0" fillId="0" borderId="0" xfId="34">
      <alignment/>
      <protection/>
    </xf>
    <xf numFmtId="0" fontId="12" fillId="0" borderId="0" xfId="34" applyFont="1">
      <alignment/>
      <protection/>
    </xf>
    <xf numFmtId="0" fontId="9" fillId="0" borderId="0" xfId="35" applyFont="1" applyFill="1" applyBorder="1" applyAlignment="1">
      <alignment vertical="top"/>
      <protection/>
    </xf>
    <xf numFmtId="0" fontId="12" fillId="0" borderId="0" xfId="34" applyFont="1" applyFill="1">
      <alignment/>
      <protection/>
    </xf>
    <xf numFmtId="4" fontId="10" fillId="0" borderId="0" xfId="34" applyNumberFormat="1" applyFont="1" applyFill="1" applyBorder="1" applyAlignment="1">
      <alignment horizontal="right" vertical="center" wrapText="1"/>
      <protection/>
    </xf>
    <xf numFmtId="0" fontId="10" fillId="0" borderId="0" xfId="34" applyFont="1" applyFill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0" fillId="0" borderId="0" xfId="34" applyFont="1" applyBorder="1">
      <alignment/>
      <protection/>
    </xf>
    <xf numFmtId="0" fontId="10" fillId="0" borderId="0" xfId="34" applyFont="1" applyFill="1" applyBorder="1" applyAlignment="1">
      <alignment horizontal="left" vertical="center" wrapText="1"/>
      <protection/>
    </xf>
    <xf numFmtId="4" fontId="10" fillId="0" borderId="0" xfId="34" applyNumberFormat="1" applyFont="1" applyFill="1" applyBorder="1" applyAlignment="1">
      <alignment horizontal="right" wrapText="1"/>
      <protection/>
    </xf>
    <xf numFmtId="0" fontId="10" fillId="0" borderId="0" xfId="34" applyFont="1" applyFill="1" applyBorder="1">
      <alignment/>
      <protection/>
    </xf>
    <xf numFmtId="0" fontId="13" fillId="0" borderId="0" xfId="34" applyFont="1" applyBorder="1">
      <alignment/>
      <protection/>
    </xf>
    <xf numFmtId="0" fontId="13" fillId="0" borderId="0" xfId="34" applyFont="1">
      <alignment/>
      <protection/>
    </xf>
    <xf numFmtId="4" fontId="13" fillId="0" borderId="0" xfId="34" applyNumberFormat="1" applyFont="1" applyAlignment="1">
      <alignment horizontal="right" vertical="center"/>
      <protection/>
    </xf>
    <xf numFmtId="0" fontId="14" fillId="0" borderId="0" xfId="34" applyFont="1">
      <alignment/>
      <protection/>
    </xf>
    <xf numFmtId="0" fontId="9" fillId="0" borderId="0" xfId="34" applyFont="1" applyAlignment="1">
      <alignment horizontal="right"/>
      <protection/>
    </xf>
    <xf numFmtId="0" fontId="0" fillId="0" borderId="0" xfId="34" applyFont="1" applyFill="1">
      <alignment/>
      <protection/>
    </xf>
    <xf numFmtId="0" fontId="0" fillId="0" borderId="0" xfId="34" applyFill="1">
      <alignment/>
      <protection/>
    </xf>
    <xf numFmtId="0" fontId="16" fillId="0" borderId="0" xfId="34" applyFont="1" applyAlignment="1">
      <alignment horizontal="right"/>
      <protection/>
    </xf>
    <xf numFmtId="0" fontId="13" fillId="0" borderId="0" xfId="34" applyFont="1" applyAlignment="1">
      <alignment horizontal="center"/>
      <protection/>
    </xf>
    <xf numFmtId="0" fontId="17" fillId="0" borderId="0" xfId="34" applyFont="1">
      <alignment/>
      <protection/>
    </xf>
    <xf numFmtId="0" fontId="17" fillId="0" borderId="0" xfId="34" applyFont="1" applyAlignment="1">
      <alignment horizontal="left" wrapText="1"/>
      <protection/>
    </xf>
    <xf numFmtId="4" fontId="17" fillId="0" borderId="0" xfId="34" applyNumberFormat="1" applyFont="1" applyAlignment="1">
      <alignment horizontal="left" wrapText="1"/>
      <protection/>
    </xf>
    <xf numFmtId="0" fontId="18" fillId="0" borderId="0" xfId="34" applyFont="1">
      <alignment/>
      <protection/>
    </xf>
    <xf numFmtId="4" fontId="10" fillId="0" borderId="0" xfId="34" applyNumberFormat="1" applyFont="1">
      <alignment/>
      <protection/>
    </xf>
    <xf numFmtId="4" fontId="17" fillId="0" borderId="0" xfId="34" applyNumberFormat="1" applyFont="1">
      <alignment/>
      <protection/>
    </xf>
    <xf numFmtId="4" fontId="10" fillId="0" borderId="0" xfId="34" applyNumberFormat="1" applyFont="1" applyAlignment="1">
      <alignment horizontal="left" wrapText="1"/>
      <protection/>
    </xf>
    <xf numFmtId="0" fontId="10" fillId="0" borderId="0" xfId="34" applyFont="1" applyAlignment="1">
      <alignment vertical="center"/>
      <protection/>
    </xf>
    <xf numFmtId="0" fontId="18" fillId="0" borderId="0" xfId="34" applyFont="1" applyAlignment="1">
      <alignment vertical="center"/>
      <protection/>
    </xf>
    <xf numFmtId="0" fontId="15" fillId="0" borderId="0" xfId="34" applyFont="1" applyFill="1" applyBorder="1" applyAlignment="1">
      <alignment horizontal="left" vertical="center" wrapText="1"/>
      <protection/>
    </xf>
    <xf numFmtId="0" fontId="20" fillId="0" borderId="0" xfId="27" applyFont="1" applyBorder="1" applyAlignment="1">
      <alignment vertical="center"/>
      <protection/>
    </xf>
    <xf numFmtId="0" fontId="20" fillId="0" borderId="0" xfId="27" applyFont="1" applyBorder="1" applyAlignment="1">
      <alignment vertical="center" wrapText="1"/>
      <protection/>
    </xf>
    <xf numFmtId="0" fontId="20" fillId="0" borderId="0" xfId="27" applyFont="1" applyFill="1" applyBorder="1" applyAlignment="1">
      <alignment vertical="center"/>
      <protection/>
    </xf>
    <xf numFmtId="0" fontId="7" fillId="0" borderId="0" xfId="34" applyFont="1">
      <alignment/>
      <protection/>
    </xf>
    <xf numFmtId="4" fontId="15" fillId="0" borderId="0" xfId="36" applyNumberFormat="1" applyFont="1" applyFill="1" applyBorder="1" applyAlignment="1">
      <alignment horizontal="right" wrapText="1"/>
    </xf>
    <xf numFmtId="2" fontId="15" fillId="0" borderId="0" xfId="34" applyNumberFormat="1" applyFont="1" applyFill="1" applyBorder="1" applyAlignment="1">
      <alignment horizontal="right" wrapText="1"/>
      <protection/>
    </xf>
    <xf numFmtId="0" fontId="21" fillId="0" borderId="0" xfId="34" applyFont="1" applyFill="1" applyBorder="1" applyAlignment="1">
      <alignment horizontal="left" vertical="center" wrapText="1"/>
      <protection/>
    </xf>
    <xf numFmtId="4" fontId="21" fillId="0" borderId="0" xfId="36" applyNumberFormat="1" applyFont="1" applyFill="1" applyBorder="1" applyAlignment="1">
      <alignment horizontal="right" wrapText="1"/>
    </xf>
    <xf numFmtId="2" fontId="21" fillId="0" borderId="0" xfId="34" applyNumberFormat="1" applyFont="1" applyFill="1" applyBorder="1" applyAlignment="1">
      <alignment horizontal="right" wrapText="1"/>
      <protection/>
    </xf>
    <xf numFmtId="0" fontId="10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0" fillId="0" borderId="0" xfId="37">
      <alignment/>
      <protection/>
    </xf>
    <xf numFmtId="0" fontId="10" fillId="0" borderId="1" xfId="37" applyFont="1" applyBorder="1">
      <alignment/>
      <protection/>
    </xf>
    <xf numFmtId="0" fontId="7" fillId="0" borderId="0" xfId="37" applyFont="1">
      <alignment/>
      <protection/>
    </xf>
    <xf numFmtId="0" fontId="22" fillId="0" borderId="0" xfId="27" applyFont="1" applyFill="1" applyBorder="1">
      <alignment/>
      <protection/>
    </xf>
    <xf numFmtId="0" fontId="14" fillId="0" borderId="0" xfId="37" applyFont="1">
      <alignment/>
      <protection/>
    </xf>
    <xf numFmtId="0" fontId="22" fillId="0" borderId="0" xfId="27" applyFont="1" applyFill="1" applyBorder="1" applyAlignment="1">
      <alignment horizontal="left"/>
      <protection/>
    </xf>
    <xf numFmtId="0" fontId="10" fillId="0" borderId="0" xfId="37" applyFont="1" applyAlignment="1">
      <alignment vertical="center"/>
      <protection/>
    </xf>
    <xf numFmtId="0" fontId="22" fillId="0" borderId="0" xfId="27" applyFont="1" applyFill="1" applyBorder="1" applyAlignment="1">
      <alignment horizontal="left" wrapText="1"/>
      <protection/>
    </xf>
    <xf numFmtId="0" fontId="8" fillId="0" borderId="0" xfId="37" applyFont="1" applyAlignment="1">
      <alignment/>
      <protection/>
    </xf>
    <xf numFmtId="0" fontId="8" fillId="0" borderId="0" xfId="37" applyFont="1" applyAlignment="1">
      <alignment vertical="center"/>
      <protection/>
    </xf>
    <xf numFmtId="0" fontId="12" fillId="0" borderId="0" xfId="37" applyFont="1" applyAlignment="1">
      <alignment vertical="center"/>
      <protection/>
    </xf>
    <xf numFmtId="0" fontId="12" fillId="0" borderId="0" xfId="37" applyFont="1">
      <alignment/>
      <protection/>
    </xf>
    <xf numFmtId="0" fontId="3" fillId="0" borderId="1" xfId="34" applyFont="1" applyBorder="1">
      <alignment/>
      <protection/>
    </xf>
    <xf numFmtId="49" fontId="3" fillId="0" borderId="2" xfId="34" applyNumberFormat="1" applyFont="1" applyFill="1" applyBorder="1" applyAlignment="1">
      <alignment horizontal="left" vertical="center" wrapText="1"/>
      <protection/>
    </xf>
    <xf numFmtId="4" fontId="3" fillId="0" borderId="3" xfId="34" applyNumberFormat="1" applyFont="1" applyFill="1" applyBorder="1" applyAlignment="1">
      <alignment horizontal="right" vertical="center" wrapText="1"/>
      <protection/>
    </xf>
    <xf numFmtId="4" fontId="3" fillId="0" borderId="4" xfId="34" applyNumberFormat="1" applyFont="1" applyFill="1" applyBorder="1" applyAlignment="1">
      <alignment horizontal="right" vertical="center" wrapText="1"/>
      <protection/>
    </xf>
    <xf numFmtId="49" fontId="3" fillId="0" borderId="5" xfId="34" applyNumberFormat="1" applyFont="1" applyFill="1" applyBorder="1" applyAlignment="1">
      <alignment horizontal="left" vertical="center" wrapText="1"/>
      <protection/>
    </xf>
    <xf numFmtId="0" fontId="3" fillId="0" borderId="6" xfId="34" applyFont="1" applyFill="1" applyBorder="1" applyAlignment="1">
      <alignment horizontal="left" vertical="center" wrapText="1"/>
      <protection/>
    </xf>
    <xf numFmtId="0" fontId="3" fillId="0" borderId="0" xfId="34" applyFont="1" applyFill="1">
      <alignment/>
      <protection/>
    </xf>
    <xf numFmtId="0" fontId="3" fillId="0" borderId="0" xfId="34" applyFont="1">
      <alignment/>
      <protection/>
    </xf>
    <xf numFmtId="49" fontId="3" fillId="0" borderId="1" xfId="34" applyNumberFormat="1" applyFont="1" applyFill="1" applyBorder="1" applyAlignment="1">
      <alignment horizontal="left" vertical="center" wrapText="1"/>
      <protection/>
    </xf>
    <xf numFmtId="4" fontId="3" fillId="0" borderId="1" xfId="34" applyNumberFormat="1" applyFont="1" applyFill="1" applyBorder="1" applyAlignment="1">
      <alignment horizontal="right" vertical="center" wrapText="1"/>
      <protection/>
    </xf>
    <xf numFmtId="0" fontId="3" fillId="0" borderId="1" xfId="34" applyFont="1" applyFill="1" applyBorder="1">
      <alignment/>
      <protection/>
    </xf>
    <xf numFmtId="0" fontId="3" fillId="0" borderId="1" xfId="34" applyFont="1" applyFill="1" applyBorder="1" applyAlignment="1">
      <alignment horizontal="left" vertical="center" wrapText="1"/>
      <protection/>
    </xf>
    <xf numFmtId="0" fontId="3" fillId="0" borderId="7" xfId="27" applyFont="1" applyBorder="1" applyAlignment="1">
      <alignment vertical="top"/>
      <protection/>
    </xf>
    <xf numFmtId="0" fontId="3" fillId="0" borderId="8" xfId="27" applyFont="1" applyBorder="1" applyAlignment="1">
      <alignment vertical="top"/>
      <protection/>
    </xf>
    <xf numFmtId="0" fontId="3" fillId="0" borderId="0" xfId="27" applyFont="1" applyBorder="1" applyAlignment="1">
      <alignment vertical="top"/>
      <protection/>
    </xf>
    <xf numFmtId="0" fontId="3" fillId="0" borderId="9" xfId="27" applyFont="1" applyBorder="1" applyAlignment="1">
      <alignment vertical="top"/>
      <protection/>
    </xf>
    <xf numFmtId="0" fontId="3" fillId="0" borderId="0" xfId="27" applyFont="1" applyBorder="1" applyAlignment="1">
      <alignment vertical="top" wrapText="1"/>
      <protection/>
    </xf>
    <xf numFmtId="0" fontId="3" fillId="0" borderId="9" xfId="27" applyFont="1" applyBorder="1" applyAlignment="1">
      <alignment vertical="top" wrapText="1"/>
      <protection/>
    </xf>
    <xf numFmtId="0" fontId="3" fillId="0" borderId="10" xfId="27" applyFont="1" applyBorder="1" applyAlignment="1">
      <alignment vertical="top"/>
      <protection/>
    </xf>
    <xf numFmtId="0" fontId="3" fillId="0" borderId="11" xfId="27" applyFont="1" applyBorder="1" applyAlignment="1">
      <alignment vertical="top"/>
      <protection/>
    </xf>
    <xf numFmtId="0" fontId="2" fillId="0" borderId="0" xfId="35" applyFont="1" applyFill="1" applyBorder="1" applyAlignment="1">
      <alignment vertical="top"/>
      <protection/>
    </xf>
    <xf numFmtId="4" fontId="3" fillId="0" borderId="12" xfId="34" applyNumberFormat="1" applyFont="1" applyFill="1" applyBorder="1" applyAlignment="1">
      <alignment horizontal="right" vertical="center" wrapText="1"/>
      <protection/>
    </xf>
    <xf numFmtId="4" fontId="3" fillId="0" borderId="13" xfId="34" applyNumberFormat="1" applyFont="1" applyFill="1" applyBorder="1" applyAlignment="1">
      <alignment horizontal="right" wrapText="1"/>
      <protection/>
    </xf>
    <xf numFmtId="4" fontId="3" fillId="0" borderId="4" xfId="34" applyNumberFormat="1" applyFont="1" applyFill="1" applyBorder="1" applyAlignment="1">
      <alignment horizontal="right" wrapText="1"/>
      <protection/>
    </xf>
    <xf numFmtId="0" fontId="2" fillId="0" borderId="10" xfId="35" applyFont="1" applyFill="1" applyBorder="1" applyAlignment="1">
      <alignment vertical="top"/>
      <protection/>
    </xf>
    <xf numFmtId="4" fontId="3" fillId="0" borderId="1" xfId="34" applyNumberFormat="1" applyFont="1" applyFill="1" applyBorder="1" applyAlignment="1">
      <alignment horizontal="right" wrapText="1"/>
      <protection/>
    </xf>
    <xf numFmtId="0" fontId="3" fillId="0" borderId="5" xfId="34" applyFont="1" applyFill="1" applyBorder="1" applyAlignment="1">
      <alignment horizontal="left" vertical="center" wrapText="1"/>
      <protection/>
    </xf>
    <xf numFmtId="0" fontId="3" fillId="0" borderId="14" xfId="34" applyFont="1" applyFill="1" applyBorder="1" applyAlignment="1">
      <alignment horizontal="left" vertical="center" wrapText="1"/>
      <protection/>
    </xf>
    <xf numFmtId="0" fontId="5" fillId="0" borderId="0" xfId="34" applyFont="1" applyFill="1">
      <alignment/>
      <protection/>
    </xf>
    <xf numFmtId="4" fontId="3" fillId="0" borderId="0" xfId="34" applyNumberFormat="1" applyFont="1" applyFill="1">
      <alignment/>
      <protection/>
    </xf>
    <xf numFmtId="4" fontId="3" fillId="0" borderId="1" xfId="34" applyNumberFormat="1" applyFont="1" applyFill="1" applyBorder="1">
      <alignment/>
      <protection/>
    </xf>
    <xf numFmtId="0" fontId="3" fillId="0" borderId="0" xfId="34" applyFont="1" applyBorder="1">
      <alignment/>
      <protection/>
    </xf>
    <xf numFmtId="4" fontId="3" fillId="0" borderId="0" xfId="34" applyNumberFormat="1" applyFont="1" applyBorder="1">
      <alignment/>
      <protection/>
    </xf>
    <xf numFmtId="4" fontId="3" fillId="0" borderId="0" xfId="34" applyNumberFormat="1" applyFont="1">
      <alignment/>
      <protection/>
    </xf>
    <xf numFmtId="4" fontId="3" fillId="0" borderId="1" xfId="34" applyNumberFormat="1" applyFont="1" applyFill="1" applyBorder="1" applyAlignment="1">
      <alignment wrapText="1"/>
      <protection/>
    </xf>
    <xf numFmtId="4" fontId="3" fillId="0" borderId="1" xfId="34" applyNumberFormat="1" applyFont="1" applyBorder="1" applyAlignment="1">
      <alignment wrapText="1"/>
      <protection/>
    </xf>
    <xf numFmtId="0" fontId="3" fillId="0" borderId="1" xfId="34" applyFont="1" applyBorder="1" applyAlignment="1">
      <alignment horizontal="left" wrapText="1"/>
      <protection/>
    </xf>
    <xf numFmtId="0" fontId="5" fillId="0" borderId="3" xfId="34" applyFont="1" applyFill="1" applyBorder="1" applyAlignment="1">
      <alignment horizontal="left" vertical="center" wrapText="1"/>
      <protection/>
    </xf>
    <xf numFmtId="4" fontId="5" fillId="0" borderId="1" xfId="34" applyNumberFormat="1" applyFont="1" applyFill="1" applyBorder="1" applyAlignment="1">
      <alignment horizontal="right" vertical="center" wrapText="1"/>
      <protection/>
    </xf>
    <xf numFmtId="4" fontId="5" fillId="0" borderId="1" xfId="34" applyNumberFormat="1" applyFont="1" applyFill="1" applyBorder="1" applyAlignment="1">
      <alignment horizontal="right" wrapText="1"/>
      <protection/>
    </xf>
    <xf numFmtId="0" fontId="3" fillId="0" borderId="15" xfId="27" applyFont="1" applyFill="1" applyBorder="1" applyAlignment="1">
      <alignment horizontal="left" vertical="center"/>
      <protection/>
    </xf>
    <xf numFmtId="0" fontId="3" fillId="0" borderId="0" xfId="27" applyFont="1" applyFill="1" applyBorder="1" applyAlignment="1">
      <alignment horizontal="left" vertical="center"/>
      <protection/>
    </xf>
    <xf numFmtId="0" fontId="3" fillId="0" borderId="9" xfId="27" applyFont="1" applyFill="1" applyBorder="1" applyAlignment="1">
      <alignment horizontal="left" vertical="center"/>
      <protection/>
    </xf>
    <xf numFmtId="0" fontId="3" fillId="0" borderId="0" xfId="34" applyFont="1" applyAlignment="1">
      <alignment horizontal="left" wrapText="1"/>
      <protection/>
    </xf>
    <xf numFmtId="0" fontId="5" fillId="0" borderId="0" xfId="34" applyFont="1">
      <alignment/>
      <protection/>
    </xf>
    <xf numFmtId="0" fontId="3" fillId="0" borderId="1" xfId="34" applyFont="1" applyBorder="1" applyAlignment="1">
      <alignment vertical="top"/>
      <protection/>
    </xf>
    <xf numFmtId="0" fontId="3" fillId="0" borderId="1" xfId="34" applyFont="1" applyFill="1" applyBorder="1" applyAlignment="1">
      <alignment vertical="top"/>
      <protection/>
    </xf>
    <xf numFmtId="0" fontId="2" fillId="0" borderId="1" xfId="35" applyFont="1" applyFill="1" applyBorder="1" applyAlignment="1">
      <alignment/>
      <protection/>
    </xf>
    <xf numFmtId="0" fontId="3" fillId="0" borderId="3" xfId="34" applyFont="1" applyFill="1" applyBorder="1" applyAlignment="1">
      <alignment horizontal="left" vertical="center" wrapText="1"/>
      <protection/>
    </xf>
    <xf numFmtId="4" fontId="5" fillId="0" borderId="0" xfId="34" applyNumberFormat="1" applyFont="1" applyFill="1" applyBorder="1" applyAlignment="1">
      <alignment horizontal="right" vertical="center" wrapText="1"/>
      <protection/>
    </xf>
    <xf numFmtId="4" fontId="5" fillId="0" borderId="0" xfId="34" applyNumberFormat="1" applyFont="1" applyFill="1" applyBorder="1" applyAlignment="1">
      <alignment horizontal="right" wrapText="1"/>
      <protection/>
    </xf>
    <xf numFmtId="0" fontId="2" fillId="0" borderId="0" xfId="35" applyFont="1" applyFill="1" applyBorder="1" applyAlignment="1">
      <alignment horizontal="left" vertical="top"/>
      <protection/>
    </xf>
    <xf numFmtId="0" fontId="2" fillId="0" borderId="0" xfId="38" applyFont="1" applyFill="1" applyBorder="1" applyAlignment="1">
      <alignment vertical="top"/>
      <protection/>
    </xf>
    <xf numFmtId="0" fontId="3" fillId="0" borderId="1" xfId="37" applyFont="1" applyBorder="1" applyAlignment="1">
      <alignment horizontal="center"/>
      <protection/>
    </xf>
    <xf numFmtId="0" fontId="3" fillId="0" borderId="16" xfId="37" applyFont="1" applyBorder="1" applyAlignment="1">
      <alignment horizontal="center"/>
      <protection/>
    </xf>
    <xf numFmtId="0" fontId="3" fillId="0" borderId="17" xfId="37" applyFont="1" applyBorder="1" applyAlignment="1">
      <alignment horizontal="center"/>
      <protection/>
    </xf>
    <xf numFmtId="0" fontId="3" fillId="0" borderId="18" xfId="37" applyFont="1" applyBorder="1" applyAlignment="1">
      <alignment horizontal="center"/>
      <protection/>
    </xf>
    <xf numFmtId="0" fontId="3" fillId="0" borderId="19" xfId="37" applyFont="1" applyBorder="1" applyAlignment="1">
      <alignment horizontal="center"/>
      <protection/>
    </xf>
    <xf numFmtId="0" fontId="4" fillId="0" borderId="0" xfId="27" applyFont="1" applyFill="1" applyBorder="1" applyAlignment="1">
      <alignment horizontal="left"/>
      <protection/>
    </xf>
    <xf numFmtId="0" fontId="4" fillId="0" borderId="0" xfId="27" applyFont="1" applyFill="1" applyBorder="1">
      <alignment/>
      <protection/>
    </xf>
    <xf numFmtId="0" fontId="4" fillId="0" borderId="0" xfId="27" applyFont="1" applyFill="1" applyBorder="1" applyAlignment="1">
      <alignment horizontal="left" vertical="top" wrapText="1"/>
      <protection/>
    </xf>
    <xf numFmtId="0" fontId="4" fillId="0" borderId="0" xfId="27" applyFont="1" applyFill="1" applyBorder="1" applyAlignment="1">
      <alignment horizontal="left" vertical="top"/>
      <protection/>
    </xf>
    <xf numFmtId="0" fontId="4" fillId="0" borderId="0" xfId="27" applyFont="1" applyFill="1" applyBorder="1" applyAlignment="1">
      <alignment wrapText="1"/>
      <protection/>
    </xf>
    <xf numFmtId="0" fontId="5" fillId="0" borderId="0" xfId="27" applyFont="1" applyFill="1" applyBorder="1" applyAlignment="1">
      <alignment horizontal="left" vertical="center" wrapText="1"/>
      <protection/>
    </xf>
    <xf numFmtId="4" fontId="5" fillId="0" borderId="0" xfId="27" applyNumberFormat="1" applyFont="1" applyFill="1" applyBorder="1" applyAlignment="1">
      <alignment horizontal="right" wrapText="1"/>
      <protection/>
    </xf>
    <xf numFmtId="0" fontId="26" fillId="0" borderId="0" xfId="37" applyFont="1">
      <alignment/>
      <protection/>
    </xf>
    <xf numFmtId="0" fontId="2" fillId="0" borderId="0" xfId="37" applyFont="1" applyAlignment="1">
      <alignment horizontal="left" vertical="center" wrapText="1"/>
      <protection/>
    </xf>
    <xf numFmtId="0" fontId="24" fillId="0" borderId="20" xfId="27" applyFont="1" applyBorder="1" applyAlignment="1">
      <alignment vertical="top"/>
      <protection/>
    </xf>
    <xf numFmtId="0" fontId="3" fillId="0" borderId="0" xfId="37" applyFont="1" applyBorder="1">
      <alignment/>
      <protection/>
    </xf>
    <xf numFmtId="0" fontId="3" fillId="0" borderId="21" xfId="37" applyFont="1" applyBorder="1">
      <alignment/>
      <protection/>
    </xf>
    <xf numFmtId="0" fontId="3" fillId="0" borderId="20" xfId="27" applyFont="1" applyBorder="1" applyAlignment="1">
      <alignment vertical="top"/>
      <protection/>
    </xf>
    <xf numFmtId="0" fontId="3" fillId="0" borderId="21" xfId="27" applyFont="1" applyBorder="1" applyAlignment="1">
      <alignment vertical="top"/>
      <protection/>
    </xf>
    <xf numFmtId="0" fontId="24" fillId="0" borderId="22" xfId="27" applyFont="1" applyBorder="1" applyAlignment="1">
      <alignment vertical="top"/>
      <protection/>
    </xf>
    <xf numFmtId="0" fontId="3" fillId="0" borderId="23" xfId="37" applyFont="1" applyBorder="1">
      <alignment/>
      <protection/>
    </xf>
    <xf numFmtId="0" fontId="3" fillId="0" borderId="24" xfId="37" applyFont="1" applyBorder="1">
      <alignment/>
      <protection/>
    </xf>
    <xf numFmtId="0" fontId="8" fillId="0" borderId="0" xfId="34" applyFont="1" applyAlignment="1">
      <alignment horizontal="center"/>
      <protection/>
    </xf>
    <xf numFmtId="0" fontId="5" fillId="2" borderId="1" xfId="34" applyFont="1" applyFill="1" applyBorder="1" applyAlignment="1">
      <alignment horizontal="center" vertical="center"/>
      <protection/>
    </xf>
    <xf numFmtId="0" fontId="5" fillId="2" borderId="25" xfId="34" applyFont="1" applyFill="1" applyBorder="1" applyAlignment="1">
      <alignment horizontal="center" vertical="center"/>
      <protection/>
    </xf>
    <xf numFmtId="4" fontId="5" fillId="2" borderId="1" xfId="36" applyNumberFormat="1" applyFont="1" applyFill="1" applyBorder="1" applyAlignment="1">
      <alignment horizontal="center" vertical="center" wrapText="1"/>
    </xf>
    <xf numFmtId="4" fontId="5" fillId="2" borderId="1" xfId="34" applyNumberFormat="1" applyFont="1" applyFill="1" applyBorder="1" applyAlignment="1">
      <alignment horizontal="center" vertical="center" wrapText="1"/>
      <protection/>
    </xf>
    <xf numFmtId="0" fontId="8" fillId="0" borderId="0" xfId="34" applyFont="1" applyAlignment="1">
      <alignment vertical="center"/>
      <protection/>
    </xf>
    <xf numFmtId="0" fontId="5" fillId="2" borderId="1" xfId="34" applyFont="1" applyFill="1" applyBorder="1" applyAlignment="1">
      <alignment horizontal="center" vertical="center" wrapText="1"/>
      <protection/>
    </xf>
    <xf numFmtId="0" fontId="27" fillId="0" borderId="0" xfId="34" applyFont="1">
      <alignment/>
      <protection/>
    </xf>
    <xf numFmtId="0" fontId="27" fillId="0" borderId="0" xfId="37" applyFont="1">
      <alignment/>
      <protection/>
    </xf>
    <xf numFmtId="0" fontId="5" fillId="2" borderId="1" xfId="37" applyFont="1" applyFill="1" applyBorder="1" applyAlignment="1">
      <alignment horizontal="center" vertical="center"/>
      <protection/>
    </xf>
    <xf numFmtId="0" fontId="5" fillId="2" borderId="25" xfId="37" applyFont="1" applyFill="1" applyBorder="1" applyAlignment="1">
      <alignment horizontal="center" vertical="center"/>
      <protection/>
    </xf>
    <xf numFmtId="0" fontId="5" fillId="2" borderId="1" xfId="39" applyNumberFormat="1" applyFont="1" applyFill="1" applyBorder="1" applyAlignment="1">
      <alignment horizontal="center" vertical="center" wrapText="1"/>
    </xf>
    <xf numFmtId="0" fontId="5" fillId="2" borderId="26" xfId="27" applyFont="1" applyFill="1" applyBorder="1" applyAlignment="1">
      <alignment horizontal="center" vertical="center" wrapText="1"/>
      <protection/>
    </xf>
    <xf numFmtId="0" fontId="5" fillId="2" borderId="13" xfId="27" applyFont="1" applyFill="1" applyBorder="1" applyAlignment="1">
      <alignment horizontal="center" vertical="center" wrapText="1"/>
      <protection/>
    </xf>
    <xf numFmtId="0" fontId="4" fillId="0" borderId="0" xfId="31" applyFont="1" applyBorder="1" applyAlignment="1">
      <alignment vertical="center"/>
      <protection/>
    </xf>
    <xf numFmtId="0" fontId="13" fillId="0" borderId="0" xfId="34" applyFont="1">
      <alignment/>
      <protection/>
    </xf>
    <xf numFmtId="0" fontId="13" fillId="0" borderId="0" xfId="34" applyFont="1" applyAlignment="1">
      <alignment horizontal="center"/>
      <protection/>
    </xf>
    <xf numFmtId="0" fontId="13" fillId="0" borderId="0" xfId="34" applyFont="1">
      <alignment/>
      <protection/>
    </xf>
    <xf numFmtId="0" fontId="5" fillId="0" borderId="27" xfId="34" applyFont="1" applyBorder="1" applyAlignment="1">
      <alignment horizontal="left" vertical="center"/>
      <protection/>
    </xf>
    <xf numFmtId="49" fontId="5" fillId="0" borderId="2" xfId="34" applyNumberFormat="1" applyFont="1" applyFill="1" applyBorder="1" applyAlignment="1">
      <alignment horizontal="left" vertical="center" wrapText="1"/>
      <protection/>
    </xf>
    <xf numFmtId="0" fontId="5" fillId="0" borderId="1" xfId="34" applyFont="1" applyBorder="1">
      <alignment/>
      <protection/>
    </xf>
    <xf numFmtId="49" fontId="5" fillId="0" borderId="5" xfId="34" applyNumberFormat="1" applyFont="1" applyFill="1" applyBorder="1" applyAlignment="1">
      <alignment horizontal="left" vertical="center" wrapText="1"/>
      <protection/>
    </xf>
    <xf numFmtId="4" fontId="5" fillId="0" borderId="3" xfId="34" applyNumberFormat="1" applyFont="1" applyFill="1" applyBorder="1" applyAlignment="1">
      <alignment horizontal="right" vertical="center" wrapText="1"/>
      <protection/>
    </xf>
    <xf numFmtId="4" fontId="5" fillId="0" borderId="13" xfId="34" applyNumberFormat="1" applyFont="1" applyFill="1" applyBorder="1" applyAlignment="1">
      <alignment horizontal="right" wrapText="1"/>
      <protection/>
    </xf>
    <xf numFmtId="4" fontId="5" fillId="0" borderId="4" xfId="34" applyNumberFormat="1" applyFont="1" applyFill="1" applyBorder="1" applyAlignment="1">
      <alignment horizontal="right" wrapText="1"/>
      <protection/>
    </xf>
    <xf numFmtId="0" fontId="5" fillId="0" borderId="1" xfId="34" applyFont="1" applyBorder="1" applyAlignment="1">
      <alignment wrapText="1"/>
      <protection/>
    </xf>
    <xf numFmtId="4" fontId="3" fillId="0" borderId="1" xfId="34" applyNumberFormat="1" applyFont="1" applyBorder="1">
      <alignment/>
      <protection/>
    </xf>
    <xf numFmtId="0" fontId="5" fillId="0" borderId="1" xfId="34" applyFont="1" applyBorder="1" applyAlignment="1">
      <alignment horizontal="right"/>
      <protection/>
    </xf>
    <xf numFmtId="0" fontId="5" fillId="0" borderId="1" xfId="34" applyFont="1" applyFill="1" applyBorder="1" applyAlignment="1">
      <alignment horizontal="center" vertical="center"/>
      <protection/>
    </xf>
    <xf numFmtId="4" fontId="5" fillId="0" borderId="1" xfId="36" applyNumberFormat="1" applyFont="1" applyFill="1" applyBorder="1" applyAlignment="1">
      <alignment horizontal="center" vertical="center" wrapText="1"/>
    </xf>
    <xf numFmtId="0" fontId="0" fillId="0" borderId="1" xfId="34" applyBorder="1">
      <alignment/>
      <protection/>
    </xf>
    <xf numFmtId="0" fontId="10" fillId="0" borderId="0" xfId="34" applyFont="1" applyAlignment="1">
      <alignment horizontal="left" vertical="center" wrapText="1"/>
      <protection/>
    </xf>
    <xf numFmtId="4" fontId="10" fillId="0" borderId="0" xfId="34" applyNumberFormat="1" applyFont="1" applyAlignment="1">
      <alignment horizontal="right" vertical="center" wrapText="1"/>
      <protection/>
    </xf>
    <xf numFmtId="4" fontId="10" fillId="0" borderId="0" xfId="34" applyNumberFormat="1" applyFont="1" applyAlignment="1">
      <alignment horizontal="right" wrapText="1"/>
      <protection/>
    </xf>
    <xf numFmtId="0" fontId="5" fillId="0" borderId="1" xfId="34" applyFont="1" applyBorder="1" applyAlignment="1">
      <alignment horizontal="center" vertical="center"/>
      <protection/>
    </xf>
    <xf numFmtId="49" fontId="5" fillId="0" borderId="2" xfId="34" applyNumberFormat="1" applyFont="1" applyBorder="1" applyAlignment="1">
      <alignment horizontal="center" vertical="center" wrapText="1"/>
      <protection/>
    </xf>
    <xf numFmtId="4" fontId="5" fillId="0" borderId="1" xfId="34" applyNumberFormat="1" applyFont="1" applyBorder="1" applyAlignment="1">
      <alignment horizontal="right" vertical="center" wrapText="1"/>
      <protection/>
    </xf>
    <xf numFmtId="4" fontId="5" fillId="0" borderId="1" xfId="34" applyNumberFormat="1" applyFont="1" applyBorder="1" applyAlignment="1">
      <alignment horizontal="center" vertical="center" wrapText="1"/>
      <protection/>
    </xf>
    <xf numFmtId="0" fontId="3" fillId="0" borderId="1" xfId="34" applyFont="1" applyBorder="1" applyAlignment="1">
      <alignment horizontal="center" vertical="center"/>
      <protection/>
    </xf>
    <xf numFmtId="49" fontId="3" fillId="0" borderId="2" xfId="34" applyNumberFormat="1" applyFont="1" applyBorder="1" applyAlignment="1">
      <alignment horizontal="left" vertical="center" wrapText="1"/>
      <protection/>
    </xf>
    <xf numFmtId="4" fontId="3" fillId="0" borderId="1" xfId="34" applyNumberFormat="1" applyFont="1" applyBorder="1" applyAlignment="1">
      <alignment horizontal="right" vertical="center" wrapText="1"/>
      <protection/>
    </xf>
    <xf numFmtId="4" fontId="3" fillId="0" borderId="1" xfId="34" applyNumberFormat="1" applyFont="1" applyBorder="1" applyAlignment="1">
      <alignment horizontal="right" wrapText="1"/>
      <protection/>
    </xf>
    <xf numFmtId="0" fontId="5" fillId="0" borderId="5" xfId="34" applyFont="1" applyFill="1" applyBorder="1" applyAlignment="1">
      <alignment horizontal="left" vertical="center" wrapText="1"/>
      <protection/>
    </xf>
    <xf numFmtId="0" fontId="4" fillId="0" borderId="0" xfId="31" applyFont="1" applyAlignment="1">
      <alignment vertical="center"/>
      <protection/>
    </xf>
    <xf numFmtId="0" fontId="31" fillId="3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vertical="top" wrapText="1"/>
    </xf>
    <xf numFmtId="5" fontId="31" fillId="3" borderId="1" xfId="0" applyNumberFormat="1" applyFont="1" applyFill="1" applyBorder="1" applyAlignment="1">
      <alignment vertical="top" wrapText="1"/>
    </xf>
    <xf numFmtId="4" fontId="5" fillId="0" borderId="1" xfId="34" applyNumberFormat="1" applyFont="1" applyBorder="1" applyAlignment="1">
      <alignment horizontal="right" wrapText="1"/>
      <protection/>
    </xf>
    <xf numFmtId="0" fontId="33" fillId="3" borderId="1" xfId="0" applyFont="1" applyFill="1" applyBorder="1" applyAlignment="1">
      <alignment horizontal="left" vertical="top" wrapText="1"/>
    </xf>
    <xf numFmtId="0" fontId="34" fillId="3" borderId="1" xfId="0" applyFont="1" applyFill="1" applyBorder="1" applyAlignment="1">
      <alignment vertical="top" wrapText="1"/>
    </xf>
    <xf numFmtId="5" fontId="33" fillId="3" borderId="1" xfId="0" applyNumberFormat="1" applyFont="1" applyFill="1" applyBorder="1" applyAlignment="1">
      <alignment vertical="top" wrapText="1"/>
    </xf>
    <xf numFmtId="0" fontId="5" fillId="0" borderId="5" xfId="34" applyFont="1" applyBorder="1" applyAlignment="1">
      <alignment horizontal="left" vertical="center" wrapText="1"/>
      <protection/>
    </xf>
    <xf numFmtId="3" fontId="5" fillId="0" borderId="27" xfId="34" applyNumberFormat="1" applyFont="1" applyBorder="1" applyAlignment="1">
      <alignment horizontal="right" vertical="center" wrapText="1"/>
      <protection/>
    </xf>
    <xf numFmtId="0" fontId="31" fillId="3" borderId="1" xfId="0" applyFont="1" applyFill="1" applyBorder="1" applyAlignment="1">
      <alignment vertical="top" wrapText="1"/>
    </xf>
    <xf numFmtId="3" fontId="5" fillId="0" borderId="1" xfId="34" applyNumberFormat="1" applyFont="1" applyBorder="1" applyAlignment="1">
      <alignment horizontal="right" vertical="center" wrapText="1"/>
      <protection/>
    </xf>
    <xf numFmtId="0" fontId="33" fillId="3" borderId="1" xfId="0" applyFont="1" applyFill="1" applyBorder="1" applyAlignment="1">
      <alignment vertical="top" wrapText="1"/>
    </xf>
    <xf numFmtId="9" fontId="5" fillId="0" borderId="1" xfId="49" applyFont="1" applyFill="1" applyBorder="1" applyAlignment="1">
      <alignment horizontal="right" wrapText="1"/>
    </xf>
    <xf numFmtId="5" fontId="33" fillId="3" borderId="0" xfId="0" applyNumberFormat="1" applyFont="1" applyFill="1" applyAlignment="1">
      <alignment vertical="top" wrapText="1"/>
    </xf>
    <xf numFmtId="9" fontId="3" fillId="0" borderId="1" xfId="49" applyFont="1" applyFill="1" applyBorder="1" applyAlignment="1">
      <alignment horizontal="right" wrapText="1"/>
    </xf>
    <xf numFmtId="4" fontId="18" fillId="0" borderId="1" xfId="34" applyNumberFormat="1" applyFont="1" applyBorder="1" applyAlignment="1">
      <alignment horizontal="center" wrapText="1"/>
      <protection/>
    </xf>
    <xf numFmtId="0" fontId="3" fillId="0" borderId="1" xfId="34" applyFont="1" applyBorder="1" applyAlignment="1">
      <alignment horizontal="left"/>
      <protection/>
    </xf>
    <xf numFmtId="49" fontId="3" fillId="0" borderId="0" xfId="34" applyNumberFormat="1" applyFont="1" applyAlignment="1">
      <alignment horizontal="left" vertical="center" wrapText="1"/>
      <protection/>
    </xf>
    <xf numFmtId="0" fontId="36" fillId="3" borderId="1" xfId="0" applyFont="1" applyFill="1" applyBorder="1" applyAlignment="1">
      <alignment vertical="top" wrapText="1"/>
    </xf>
    <xf numFmtId="0" fontId="37" fillId="3" borderId="1" xfId="0" applyFont="1" applyFill="1" applyBorder="1" applyAlignment="1">
      <alignment vertical="top" wrapText="1"/>
    </xf>
    <xf numFmtId="0" fontId="3" fillId="0" borderId="1" xfId="34" applyFont="1" applyBorder="1" applyAlignment="1">
      <alignment vertical="center"/>
      <protection/>
    </xf>
    <xf numFmtId="3" fontId="4" fillId="4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1" xfId="34" applyNumberFormat="1" applyFont="1" applyBorder="1" applyAlignment="1">
      <alignment horizontal="right" vertical="center" wrapText="1"/>
      <protection/>
    </xf>
    <xf numFmtId="0" fontId="3" fillId="0" borderId="1" xfId="34" applyFont="1" applyBorder="1" applyAlignment="1">
      <alignment horizontal="center" vertical="center" wrapText="1"/>
      <protection/>
    </xf>
    <xf numFmtId="0" fontId="15" fillId="0" borderId="0" xfId="34" applyFont="1" applyAlignment="1">
      <alignment/>
      <protection/>
    </xf>
    <xf numFmtId="0" fontId="31" fillId="3" borderId="1" xfId="0" applyFont="1" applyFill="1" applyBorder="1" applyAlignment="1">
      <alignment horizontal="left" wrapText="1"/>
    </xf>
    <xf numFmtId="165" fontId="5" fillId="0" borderId="16" xfId="37" applyNumberFormat="1" applyFont="1" applyBorder="1" applyAlignment="1">
      <alignment horizontal="center"/>
      <protection/>
    </xf>
    <xf numFmtId="0" fontId="33" fillId="3" borderId="1" xfId="0" applyFont="1" applyFill="1" applyBorder="1" applyAlignment="1">
      <alignment horizontal="left" wrapText="1"/>
    </xf>
    <xf numFmtId="165" fontId="3" fillId="0" borderId="28" xfId="37" applyNumberFormat="1" applyFont="1" applyBorder="1" applyAlignment="1">
      <alignment horizontal="center"/>
      <protection/>
    </xf>
    <xf numFmtId="165" fontId="33" fillId="3" borderId="1" xfId="48" applyNumberFormat="1" applyFont="1" applyFill="1" applyBorder="1" applyAlignment="1">
      <alignment vertical="top" wrapText="1"/>
    </xf>
    <xf numFmtId="0" fontId="5" fillId="0" borderId="16" xfId="37" applyFont="1" applyBorder="1" applyAlignment="1">
      <alignment horizontal="left"/>
      <protection/>
    </xf>
    <xf numFmtId="165" fontId="5" fillId="0" borderId="16" xfId="48" applyNumberFormat="1" applyFont="1" applyBorder="1" applyAlignment="1">
      <alignment horizontal="left"/>
    </xf>
    <xf numFmtId="0" fontId="3" fillId="0" borderId="28" xfId="37" applyFont="1" applyBorder="1" applyAlignment="1">
      <alignment horizontal="left"/>
      <protection/>
    </xf>
    <xf numFmtId="0" fontId="3" fillId="0" borderId="28" xfId="37" applyFont="1" applyBorder="1" applyAlignment="1">
      <alignment horizontal="center"/>
      <protection/>
    </xf>
    <xf numFmtId="165" fontId="3" fillId="0" borderId="28" xfId="48" applyNumberFormat="1" applyFont="1" applyBorder="1" applyAlignment="1">
      <alignment horizontal="center"/>
    </xf>
    <xf numFmtId="0" fontId="3" fillId="0" borderId="17" xfId="37" applyFont="1" applyBorder="1" applyAlignment="1">
      <alignment horizontal="left"/>
      <protection/>
    </xf>
    <xf numFmtId="0" fontId="3" fillId="0" borderId="29" xfId="37" applyFont="1" applyBorder="1" applyAlignment="1">
      <alignment horizontal="left" vertical="center" wrapText="1"/>
      <protection/>
    </xf>
    <xf numFmtId="4" fontId="3" fillId="0" borderId="17" xfId="37" applyNumberFormat="1" applyFont="1" applyBorder="1" applyAlignment="1">
      <alignment horizontal="right" wrapText="1"/>
      <protection/>
    </xf>
    <xf numFmtId="0" fontId="10" fillId="0" borderId="2" xfId="37" applyFont="1" applyBorder="1" applyAlignment="1">
      <alignment horizontal="center" vertical="center" wrapText="1"/>
      <protection/>
    </xf>
    <xf numFmtId="3" fontId="11" fillId="0" borderId="1" xfId="37" applyNumberFormat="1" applyFont="1" applyBorder="1" applyAlignment="1">
      <alignment horizontal="right" vertical="center" wrapText="1"/>
      <protection/>
    </xf>
    <xf numFmtId="43" fontId="33" fillId="0" borderId="1" xfId="48" applyFont="1" applyBorder="1" applyAlignment="1">
      <alignment vertical="top" wrapText="1"/>
    </xf>
    <xf numFmtId="165" fontId="3" fillId="0" borderId="1" xfId="37" applyNumberFormat="1" applyFont="1" applyBorder="1" applyAlignment="1">
      <alignment horizontal="right"/>
      <protection/>
    </xf>
    <xf numFmtId="0" fontId="33" fillId="3" borderId="27" xfId="0" applyFont="1" applyFill="1" applyBorder="1" applyAlignment="1">
      <alignment vertical="top" wrapText="1"/>
    </xf>
    <xf numFmtId="0" fontId="33" fillId="3" borderId="27" xfId="0" applyFont="1" applyFill="1" applyBorder="1" applyAlignment="1">
      <alignment horizontal="left" wrapText="1"/>
    </xf>
    <xf numFmtId="165" fontId="33" fillId="3" borderId="27" xfId="48" applyNumberFormat="1" applyFont="1" applyFill="1" applyBorder="1" applyAlignment="1">
      <alignment vertical="top" wrapText="1"/>
    </xf>
    <xf numFmtId="0" fontId="4" fillId="0" borderId="0" xfId="27" applyFont="1">
      <alignment/>
      <protection/>
    </xf>
    <xf numFmtId="0" fontId="18" fillId="0" borderId="1" xfId="40" applyFont="1" applyBorder="1" quotePrefix="1">
      <alignment/>
      <protection/>
    </xf>
    <xf numFmtId="0" fontId="38" fillId="0" borderId="1" xfId="0" applyFont="1" applyBorder="1" applyAlignment="1">
      <alignment vertical="top" wrapText="1"/>
    </xf>
    <xf numFmtId="7" fontId="22" fillId="0" borderId="1" xfId="0" applyNumberFormat="1" applyFont="1" applyBorder="1" applyAlignment="1">
      <alignment vertical="top" wrapText="1"/>
    </xf>
    <xf numFmtId="7" fontId="18" fillId="0" borderId="1" xfId="27" applyNumberFormat="1" applyFont="1" applyBorder="1" applyAlignment="1">
      <alignment horizontal="center" vertical="center" wrapText="1"/>
      <protection/>
    </xf>
    <xf numFmtId="0" fontId="37" fillId="0" borderId="1" xfId="0" applyFont="1" applyBorder="1" applyAlignment="1">
      <alignment vertical="top" wrapText="1"/>
    </xf>
    <xf numFmtId="7" fontId="37" fillId="0" borderId="1" xfId="0" applyNumberFormat="1" applyFont="1" applyBorder="1" applyAlignment="1">
      <alignment horizontal="right" vertical="top" wrapText="1"/>
    </xf>
    <xf numFmtId="0" fontId="18" fillId="0" borderId="1" xfId="40" applyFont="1" applyBorder="1">
      <alignment/>
      <protection/>
    </xf>
    <xf numFmtId="7" fontId="22" fillId="0" borderId="1" xfId="0" applyNumberFormat="1" applyFont="1" applyBorder="1" applyAlignment="1">
      <alignment horizontal="right" vertical="top" wrapText="1"/>
    </xf>
    <xf numFmtId="0" fontId="4" fillId="0" borderId="0" xfId="27" applyFont="1" applyAlignment="1">
      <alignment horizontal="left"/>
      <protection/>
    </xf>
    <xf numFmtId="0" fontId="2" fillId="0" borderId="0" xfId="27" applyFont="1" applyAlignment="1">
      <alignment horizontal="left" wrapText="1"/>
      <protection/>
    </xf>
    <xf numFmtId="0" fontId="3" fillId="0" borderId="1" xfId="40" applyFont="1" applyBorder="1" quotePrefix="1">
      <alignment/>
      <protection/>
    </xf>
    <xf numFmtId="0" fontId="3" fillId="0" borderId="1" xfId="40" applyFont="1" applyBorder="1">
      <alignment/>
      <protection/>
    </xf>
    <xf numFmtId="43" fontId="3" fillId="0" borderId="30" xfId="48" applyFont="1" applyFill="1" applyBorder="1" applyAlignment="1">
      <alignment horizontal="center" vertical="center" wrapText="1"/>
    </xf>
    <xf numFmtId="165" fontId="3" fillId="0" borderId="6" xfId="48" applyNumberFormat="1" applyFont="1" applyFill="1" applyBorder="1" applyAlignment="1">
      <alignment horizontal="center" vertical="center" wrapText="1"/>
    </xf>
    <xf numFmtId="165" fontId="3" fillId="0" borderId="13" xfId="48" applyNumberFormat="1" applyFont="1" applyFill="1" applyBorder="1" applyAlignment="1">
      <alignment horizontal="center" vertical="center" wrapText="1"/>
    </xf>
    <xf numFmtId="0" fontId="3" fillId="0" borderId="31" xfId="40" applyFont="1" applyBorder="1">
      <alignment/>
      <protection/>
    </xf>
    <xf numFmtId="0" fontId="3" fillId="0" borderId="13" xfId="40" applyFont="1" applyBorder="1">
      <alignment/>
      <protection/>
    </xf>
    <xf numFmtId="0" fontId="5" fillId="0" borderId="13" xfId="27" applyFont="1" applyBorder="1" applyAlignment="1">
      <alignment horizontal="center" vertical="center" wrapText="1"/>
      <protection/>
    </xf>
    <xf numFmtId="165" fontId="18" fillId="0" borderId="1" xfId="27" applyNumberFormat="1" applyFont="1" applyBorder="1" applyAlignment="1">
      <alignment horizontal="center" vertical="center" wrapText="1"/>
      <protection/>
    </xf>
    <xf numFmtId="43" fontId="18" fillId="0" borderId="1" xfId="27" applyNumberFormat="1" applyFont="1" applyBorder="1" applyAlignment="1">
      <alignment horizontal="center" vertical="center" wrapText="1"/>
      <protection/>
    </xf>
    <xf numFmtId="3" fontId="5" fillId="0" borderId="1" xfId="34" applyNumberFormat="1" applyFont="1" applyFill="1" applyBorder="1" applyAlignment="1">
      <alignment horizontal="right" vertical="center" wrapText="1"/>
      <protection/>
    </xf>
    <xf numFmtId="0" fontId="8" fillId="0" borderId="0" xfId="34" applyFont="1" applyAlignment="1">
      <alignment horizontal="center" vertical="center"/>
      <protection/>
    </xf>
    <xf numFmtId="49" fontId="29" fillId="0" borderId="32" xfId="34" applyNumberFormat="1" applyFont="1" applyFill="1" applyBorder="1" applyAlignment="1">
      <alignment horizontal="center" vertical="center" wrapText="1"/>
      <protection/>
    </xf>
    <xf numFmtId="49" fontId="29" fillId="0" borderId="6" xfId="34" applyNumberFormat="1" applyFont="1" applyFill="1" applyBorder="1" applyAlignment="1">
      <alignment horizontal="center" vertical="center" wrapText="1"/>
      <protection/>
    </xf>
    <xf numFmtId="49" fontId="28" fillId="0" borderId="33" xfId="34" applyNumberFormat="1" applyFont="1" applyFill="1" applyBorder="1" applyAlignment="1">
      <alignment horizontal="center" vertical="center" wrapText="1"/>
      <protection/>
    </xf>
    <xf numFmtId="49" fontId="28" fillId="0" borderId="34" xfId="34" applyNumberFormat="1" applyFont="1" applyFill="1" applyBorder="1" applyAlignment="1">
      <alignment horizontal="center" vertical="center" wrapText="1"/>
      <protection/>
    </xf>
    <xf numFmtId="49" fontId="28" fillId="0" borderId="25" xfId="34" applyNumberFormat="1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vertical="top"/>
      <protection/>
    </xf>
    <xf numFmtId="0" fontId="8" fillId="0" borderId="0" xfId="34" applyFont="1" applyAlignment="1">
      <alignment horizontal="center"/>
      <protection/>
    </xf>
    <xf numFmtId="0" fontId="2" fillId="0" borderId="0" xfId="35" applyFont="1" applyFill="1" applyBorder="1" applyAlignment="1">
      <alignment horizontal="left" vertical="top"/>
      <protection/>
    </xf>
    <xf numFmtId="0" fontId="24" fillId="0" borderId="35" xfId="27" applyFont="1" applyBorder="1" applyAlignment="1">
      <alignment horizontal="justify" vertical="center"/>
      <protection/>
    </xf>
    <xf numFmtId="0" fontId="24" fillId="0" borderId="7" xfId="27" applyFont="1" applyBorder="1" applyAlignment="1">
      <alignment horizontal="justify" vertical="center"/>
      <protection/>
    </xf>
    <xf numFmtId="0" fontId="24" fillId="0" borderId="15" xfId="27" applyFont="1" applyBorder="1" applyAlignment="1">
      <alignment horizontal="justify" vertical="center"/>
      <protection/>
    </xf>
    <xf numFmtId="0" fontId="24" fillId="0" borderId="0" xfId="27" applyFont="1" applyBorder="1" applyAlignment="1">
      <alignment horizontal="justify" vertical="center"/>
      <protection/>
    </xf>
    <xf numFmtId="0" fontId="24" fillId="0" borderId="15" xfId="27" applyFont="1" applyBorder="1" applyAlignment="1">
      <alignment horizontal="justify" vertical="center" wrapText="1"/>
      <protection/>
    </xf>
    <xf numFmtId="0" fontId="24" fillId="0" borderId="0" xfId="27" applyFont="1" applyBorder="1" applyAlignment="1">
      <alignment horizontal="justify" vertical="center" wrapText="1"/>
      <protection/>
    </xf>
    <xf numFmtId="0" fontId="24" fillId="0" borderId="36" xfId="27" applyFont="1" applyBorder="1" applyAlignment="1">
      <alignment horizontal="justify" vertical="center"/>
      <protection/>
    </xf>
    <xf numFmtId="0" fontId="24" fillId="0" borderId="10" xfId="27" applyFont="1" applyBorder="1" applyAlignment="1">
      <alignment horizontal="justify" vertical="center"/>
      <protection/>
    </xf>
    <xf numFmtId="0" fontId="5" fillId="2" borderId="31" xfId="34" applyFont="1" applyFill="1" applyBorder="1" applyAlignment="1">
      <alignment horizontal="center" vertical="center"/>
      <protection/>
    </xf>
    <xf numFmtId="0" fontId="5" fillId="2" borderId="27" xfId="34" applyFont="1" applyFill="1" applyBorder="1" applyAlignment="1">
      <alignment horizontal="center" vertical="center"/>
      <protection/>
    </xf>
    <xf numFmtId="4" fontId="5" fillId="2" borderId="31" xfId="36" applyNumberFormat="1" applyFont="1" applyFill="1" applyBorder="1" applyAlignment="1">
      <alignment horizontal="center" vertical="center" wrapText="1"/>
    </xf>
    <xf numFmtId="4" fontId="5" fillId="2" borderId="27" xfId="36" applyNumberFormat="1" applyFont="1" applyFill="1" applyBorder="1" applyAlignment="1">
      <alignment horizontal="center" vertical="center" wrapText="1"/>
    </xf>
    <xf numFmtId="4" fontId="5" fillId="2" borderId="1" xfId="36" applyNumberFormat="1" applyFont="1" applyFill="1" applyBorder="1" applyAlignment="1">
      <alignment horizontal="center" vertical="center" wrapText="1"/>
    </xf>
    <xf numFmtId="0" fontId="2" fillId="5" borderId="33" xfId="27" applyFont="1" applyFill="1" applyBorder="1" applyAlignment="1">
      <alignment horizontal="center" vertical="center" wrapText="1"/>
      <protection/>
    </xf>
    <xf numFmtId="0" fontId="2" fillId="5" borderId="34" xfId="27" applyFont="1" applyFill="1" applyBorder="1" applyAlignment="1">
      <alignment horizontal="center" vertical="center" wrapText="1"/>
      <protection/>
    </xf>
    <xf numFmtId="0" fontId="2" fillId="5" borderId="25" xfId="27" applyFont="1" applyFill="1" applyBorder="1" applyAlignment="1">
      <alignment horizontal="center" vertical="center" wrapText="1"/>
      <protection/>
    </xf>
    <xf numFmtId="0" fontId="24" fillId="0" borderId="36" xfId="27" applyFont="1" applyFill="1" applyBorder="1" applyAlignment="1">
      <alignment horizontal="left" vertical="center"/>
      <protection/>
    </xf>
    <xf numFmtId="0" fontId="24" fillId="0" borderId="10" xfId="27" applyFont="1" applyFill="1" applyBorder="1" applyAlignment="1">
      <alignment horizontal="left" vertical="center"/>
      <protection/>
    </xf>
    <xf numFmtId="0" fontId="24" fillId="0" borderId="11" xfId="27" applyFont="1" applyFill="1" applyBorder="1" applyAlignment="1">
      <alignment horizontal="left" vertical="center"/>
      <protection/>
    </xf>
    <xf numFmtId="0" fontId="5" fillId="2" borderId="1" xfId="34" applyFont="1" applyFill="1" applyBorder="1" applyAlignment="1">
      <alignment horizontal="center" vertical="center"/>
      <protection/>
    </xf>
    <xf numFmtId="0" fontId="5" fillId="2" borderId="33" xfId="34" applyFont="1" applyFill="1" applyBorder="1" applyAlignment="1">
      <alignment horizontal="center" vertical="center" wrapText="1"/>
      <protection/>
    </xf>
    <xf numFmtId="0" fontId="5" fillId="2" borderId="25" xfId="34" applyFont="1" applyFill="1" applyBorder="1" applyAlignment="1">
      <alignment horizontal="center" vertical="center" wrapText="1"/>
      <protection/>
    </xf>
    <xf numFmtId="0" fontId="13" fillId="0" borderId="0" xfId="34" applyFont="1" applyAlignment="1">
      <alignment horizontal="center"/>
      <protection/>
    </xf>
    <xf numFmtId="0" fontId="13" fillId="0" borderId="0" xfId="34" applyFont="1">
      <alignment/>
      <protection/>
    </xf>
    <xf numFmtId="0" fontId="2" fillId="2" borderId="33" xfId="27" applyFont="1" applyFill="1" applyBorder="1" applyAlignment="1">
      <alignment horizontal="center" vertical="center" wrapText="1"/>
      <protection/>
    </xf>
    <xf numFmtId="0" fontId="2" fillId="2" borderId="34" xfId="27" applyFont="1" applyFill="1" applyBorder="1" applyAlignment="1">
      <alignment horizontal="center" vertical="center" wrapText="1"/>
      <protection/>
    </xf>
    <xf numFmtId="0" fontId="2" fillId="2" borderId="25" xfId="27" applyFont="1" applyFill="1" applyBorder="1" applyAlignment="1">
      <alignment horizontal="center" vertical="center" wrapText="1"/>
      <protection/>
    </xf>
    <xf numFmtId="0" fontId="24" fillId="0" borderId="15" xfId="27" applyFont="1" applyBorder="1" applyAlignment="1">
      <alignment horizontal="left" vertical="center"/>
      <protection/>
    </xf>
    <xf numFmtId="0" fontId="24" fillId="0" borderId="0" xfId="27" applyFont="1" applyBorder="1" applyAlignment="1">
      <alignment horizontal="left" vertical="center"/>
      <protection/>
    </xf>
    <xf numFmtId="0" fontId="24" fillId="0" borderId="9" xfId="27" applyFont="1" applyBorder="1" applyAlignment="1">
      <alignment horizontal="left" vertical="center"/>
      <protection/>
    </xf>
    <xf numFmtId="0" fontId="24" fillId="0" borderId="15" xfId="27" applyFont="1" applyFill="1" applyBorder="1" applyAlignment="1">
      <alignment horizontal="left" vertical="center"/>
      <protection/>
    </xf>
    <xf numFmtId="0" fontId="24" fillId="0" borderId="0" xfId="27" applyFont="1" applyFill="1" applyBorder="1" applyAlignment="1">
      <alignment horizontal="left" vertical="center"/>
      <protection/>
    </xf>
    <xf numFmtId="0" fontId="24" fillId="0" borderId="9" xfId="27" applyFont="1" applyFill="1" applyBorder="1" applyAlignment="1">
      <alignment horizontal="left" vertical="center"/>
      <protection/>
    </xf>
    <xf numFmtId="49" fontId="30" fillId="0" borderId="15" xfId="34" applyNumberFormat="1" applyFont="1" applyBorder="1" applyAlignment="1">
      <alignment horizontal="center" vertical="center" wrapText="1"/>
      <protection/>
    </xf>
    <xf numFmtId="49" fontId="30" fillId="0" borderId="0" xfId="34" applyNumberFormat="1" applyFont="1" applyAlignment="1">
      <alignment horizontal="center" vertical="center" wrapText="1"/>
      <protection/>
    </xf>
    <xf numFmtId="0" fontId="15" fillId="0" borderId="0" xfId="34" applyFont="1" applyAlignment="1">
      <alignment horizontal="center"/>
      <protection/>
    </xf>
    <xf numFmtId="0" fontId="15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24" fillId="0" borderId="15" xfId="34" applyFont="1" applyFill="1" applyBorder="1" applyAlignment="1">
      <alignment horizontal="justify" vertical="center"/>
      <protection/>
    </xf>
    <xf numFmtId="0" fontId="24" fillId="0" borderId="0" xfId="34" applyFont="1" applyFill="1" applyBorder="1" applyAlignment="1">
      <alignment horizontal="justify" vertical="center"/>
      <protection/>
    </xf>
    <xf numFmtId="0" fontId="24" fillId="0" borderId="9" xfId="34" applyFont="1" applyFill="1" applyBorder="1" applyAlignment="1">
      <alignment horizontal="justify" vertical="center"/>
      <protection/>
    </xf>
    <xf numFmtId="0" fontId="25" fillId="0" borderId="36" xfId="34" applyFont="1" applyFill="1" applyBorder="1" applyAlignment="1">
      <alignment horizontal="justify" vertical="center"/>
      <protection/>
    </xf>
    <xf numFmtId="0" fontId="25" fillId="0" borderId="10" xfId="34" applyFont="1" applyFill="1" applyBorder="1" applyAlignment="1">
      <alignment horizontal="justify" vertical="center"/>
      <protection/>
    </xf>
    <xf numFmtId="0" fontId="25" fillId="0" borderId="11" xfId="34" applyFont="1" applyFill="1" applyBorder="1" applyAlignment="1">
      <alignment horizontal="justify" vertical="center"/>
      <protection/>
    </xf>
    <xf numFmtId="0" fontId="24" fillId="0" borderId="8" xfId="27" applyFont="1" applyBorder="1" applyAlignment="1">
      <alignment horizontal="justify" vertical="center"/>
      <protection/>
    </xf>
    <xf numFmtId="0" fontId="24" fillId="0" borderId="9" xfId="27" applyFont="1" applyBorder="1" applyAlignment="1">
      <alignment horizontal="justify" vertical="center"/>
      <protection/>
    </xf>
    <xf numFmtId="0" fontId="4" fillId="0" borderId="15" xfId="27" applyFont="1" applyBorder="1" applyAlignment="1">
      <alignment horizontal="justify" vertical="center"/>
      <protection/>
    </xf>
    <xf numFmtId="0" fontId="4" fillId="0" borderId="0" xfId="27" applyFont="1" applyBorder="1" applyAlignment="1">
      <alignment horizontal="justify" vertical="center"/>
      <protection/>
    </xf>
    <xf numFmtId="0" fontId="4" fillId="0" borderId="9" xfId="27" applyFont="1" applyBorder="1" applyAlignment="1">
      <alignment horizontal="justify" vertical="center"/>
      <protection/>
    </xf>
    <xf numFmtId="0" fontId="24" fillId="0" borderId="15" xfId="34" applyFont="1" applyBorder="1" applyAlignment="1">
      <alignment horizontal="justify" vertical="center"/>
      <protection/>
    </xf>
    <xf numFmtId="0" fontId="24" fillId="0" borderId="0" xfId="34" applyFont="1" applyBorder="1" applyAlignment="1">
      <alignment horizontal="justify" vertical="center"/>
      <protection/>
    </xf>
    <xf numFmtId="0" fontId="24" fillId="0" borderId="9" xfId="34" applyFont="1" applyBorder="1" applyAlignment="1">
      <alignment horizontal="justify" vertical="center"/>
      <protection/>
    </xf>
    <xf numFmtId="49" fontId="5" fillId="0" borderId="15" xfId="34" applyNumberFormat="1" applyFont="1" applyBorder="1" applyAlignment="1">
      <alignment horizontal="center" vertical="center" wrapText="1"/>
      <protection/>
    </xf>
    <xf numFmtId="49" fontId="5" fillId="0" borderId="0" xfId="34" applyNumberFormat="1" applyFont="1" applyAlignment="1">
      <alignment horizontal="center" vertical="center" wrapText="1"/>
      <protection/>
    </xf>
    <xf numFmtId="0" fontId="24" fillId="0" borderId="36" xfId="34" applyFont="1" applyBorder="1" applyAlignment="1">
      <alignment horizontal="justify" vertical="center"/>
      <protection/>
    </xf>
    <xf numFmtId="0" fontId="24" fillId="0" borderId="10" xfId="34" applyFont="1" applyBorder="1" applyAlignment="1">
      <alignment horizontal="justify" vertical="center"/>
      <protection/>
    </xf>
    <xf numFmtId="0" fontId="24" fillId="0" borderId="11" xfId="34" applyFont="1" applyBorder="1" applyAlignment="1">
      <alignment horizontal="justify" vertical="center"/>
      <protection/>
    </xf>
    <xf numFmtId="0" fontId="2" fillId="0" borderId="33" xfId="35" applyFont="1" applyFill="1" applyBorder="1" applyAlignment="1">
      <alignment horizontal="left"/>
      <protection/>
    </xf>
    <xf numFmtId="0" fontId="2" fillId="0" borderId="34" xfId="35" applyFont="1" applyFill="1" applyBorder="1" applyAlignment="1">
      <alignment horizontal="left"/>
      <protection/>
    </xf>
    <xf numFmtId="0" fontId="2" fillId="0" borderId="25" xfId="35" applyFont="1" applyFill="1" applyBorder="1" applyAlignment="1">
      <alignment horizontal="left"/>
      <protection/>
    </xf>
    <xf numFmtId="49" fontId="3" fillId="0" borderId="33" xfId="34" applyNumberFormat="1" applyFont="1" applyBorder="1" applyAlignment="1">
      <alignment horizontal="center" vertical="center" wrapText="1"/>
      <protection/>
    </xf>
    <xf numFmtId="49" fontId="3" fillId="0" borderId="34" xfId="34" applyNumberFormat="1" applyFont="1" applyBorder="1" applyAlignment="1">
      <alignment horizontal="center" vertical="center" wrapText="1"/>
      <protection/>
    </xf>
    <xf numFmtId="49" fontId="3" fillId="0" borderId="25" xfId="34" applyNumberFormat="1" applyFont="1" applyBorder="1" applyAlignment="1">
      <alignment horizontal="center" vertical="center" wrapText="1"/>
      <protection/>
    </xf>
    <xf numFmtId="4" fontId="24" fillId="0" borderId="36" xfId="36" applyNumberFormat="1" applyFont="1" applyFill="1" applyBorder="1" applyAlignment="1">
      <alignment horizontal="justify" vertical="center"/>
    </xf>
    <xf numFmtId="4" fontId="24" fillId="0" borderId="10" xfId="36" applyNumberFormat="1" applyFont="1" applyFill="1" applyBorder="1" applyAlignment="1">
      <alignment horizontal="justify" vertical="center"/>
    </xf>
    <xf numFmtId="4" fontId="24" fillId="0" borderId="11" xfId="36" applyNumberFormat="1" applyFont="1" applyFill="1" applyBorder="1" applyAlignment="1">
      <alignment horizontal="justify" vertical="center"/>
    </xf>
    <xf numFmtId="0" fontId="24" fillId="0" borderId="35" xfId="27" applyFont="1" applyFill="1" applyBorder="1" applyAlignment="1">
      <alignment horizontal="justify" vertical="center" wrapText="1"/>
      <protection/>
    </xf>
    <xf numFmtId="0" fontId="24" fillId="0" borderId="7" xfId="27" applyFont="1" applyFill="1" applyBorder="1" applyAlignment="1">
      <alignment horizontal="justify" vertical="center" wrapText="1"/>
      <protection/>
    </xf>
    <xf numFmtId="0" fontId="24" fillId="0" borderId="8" xfId="27" applyFont="1" applyFill="1" applyBorder="1" applyAlignment="1">
      <alignment horizontal="justify" vertical="center" wrapText="1"/>
      <protection/>
    </xf>
    <xf numFmtId="0" fontId="3" fillId="0" borderId="15" xfId="27" applyFont="1" applyFill="1" applyBorder="1" applyAlignment="1">
      <alignment horizontal="left" vertical="center"/>
      <protection/>
    </xf>
    <xf numFmtId="0" fontId="3" fillId="0" borderId="0" xfId="27" applyFont="1" applyFill="1" applyBorder="1" applyAlignment="1">
      <alignment horizontal="left" vertical="center"/>
      <protection/>
    </xf>
    <xf numFmtId="0" fontId="3" fillId="0" borderId="9" xfId="27" applyFont="1" applyFill="1" applyBorder="1" applyAlignment="1">
      <alignment horizontal="left" vertical="center"/>
      <protection/>
    </xf>
    <xf numFmtId="0" fontId="24" fillId="0" borderId="9" xfId="27" applyFont="1" applyBorder="1" applyAlignment="1">
      <alignment horizontal="justify" vertical="center" wrapText="1"/>
      <protection/>
    </xf>
    <xf numFmtId="0" fontId="3" fillId="0" borderId="0" xfId="27" applyFont="1" applyBorder="1" applyAlignment="1">
      <alignment horizontal="justify" vertical="center"/>
      <protection/>
    </xf>
    <xf numFmtId="0" fontId="3" fillId="0" borderId="9" xfId="27" applyFont="1" applyBorder="1" applyAlignment="1">
      <alignment horizontal="justify" vertical="center"/>
      <protection/>
    </xf>
    <xf numFmtId="0" fontId="3" fillId="0" borderId="0" xfId="34" applyFont="1" applyAlignment="1">
      <alignment horizontal="left" vertical="center" wrapText="1"/>
      <protection/>
    </xf>
    <xf numFmtId="0" fontId="2" fillId="0" borderId="1" xfId="34" applyFont="1" applyBorder="1" applyAlignment="1">
      <alignment horizontal="center" vertical="center" wrapText="1"/>
      <protection/>
    </xf>
    <xf numFmtId="0" fontId="24" fillId="0" borderId="1" xfId="27" applyFont="1" applyBorder="1" applyAlignment="1">
      <alignment horizontal="left" vertical="center"/>
      <protection/>
    </xf>
    <xf numFmtId="0" fontId="24" fillId="0" borderId="1" xfId="27" applyFont="1" applyBorder="1" applyAlignment="1">
      <alignment horizontal="left" vertical="center" wrapText="1"/>
      <protection/>
    </xf>
    <xf numFmtId="0" fontId="24" fillId="0" borderId="1" xfId="27" applyFont="1" applyFill="1" applyBorder="1" applyAlignment="1">
      <alignment horizontal="left" vertical="center"/>
      <protection/>
    </xf>
    <xf numFmtId="0" fontId="4" fillId="0" borderId="0" xfId="31" applyFont="1" applyAlignment="1">
      <alignment horizontal="justify" vertical="center"/>
      <protection/>
    </xf>
    <xf numFmtId="0" fontId="9" fillId="0" borderId="0" xfId="35" applyFont="1" applyFill="1" applyBorder="1" applyAlignment="1">
      <alignment horizontal="left" vertical="top"/>
      <protection/>
    </xf>
    <xf numFmtId="0" fontId="2" fillId="0" borderId="1" xfId="35" applyFont="1" applyBorder="1" applyAlignment="1">
      <alignment horizontal="center" wrapText="1"/>
      <protection/>
    </xf>
    <xf numFmtId="0" fontId="24" fillId="0" borderId="15" xfId="34" applyFont="1" applyBorder="1" applyAlignment="1">
      <alignment horizontal="left" vertical="center"/>
      <protection/>
    </xf>
    <xf numFmtId="0" fontId="24" fillId="0" borderId="0" xfId="34" applyFont="1" applyBorder="1" applyAlignment="1">
      <alignment horizontal="left" vertical="center"/>
      <protection/>
    </xf>
    <xf numFmtId="0" fontId="24" fillId="0" borderId="9" xfId="34" applyFont="1" applyBorder="1" applyAlignment="1">
      <alignment horizontal="left" vertical="center"/>
      <protection/>
    </xf>
    <xf numFmtId="0" fontId="11" fillId="0" borderId="0" xfId="34" applyFont="1" applyAlignment="1">
      <alignment horizontal="center"/>
      <protection/>
    </xf>
    <xf numFmtId="0" fontId="11" fillId="0" borderId="0" xfId="34" applyFont="1">
      <alignment/>
      <protection/>
    </xf>
    <xf numFmtId="0" fontId="24" fillId="0" borderId="35" xfId="27" applyFont="1" applyBorder="1" applyAlignment="1">
      <alignment horizontal="left" vertical="center"/>
      <protection/>
    </xf>
    <xf numFmtId="0" fontId="24" fillId="0" borderId="7" xfId="27" applyFont="1" applyBorder="1" applyAlignment="1">
      <alignment horizontal="left" vertical="center"/>
      <protection/>
    </xf>
    <xf numFmtId="0" fontId="24" fillId="0" borderId="8" xfId="27" applyFont="1" applyBorder="1" applyAlignment="1">
      <alignment horizontal="left" vertical="center"/>
      <protection/>
    </xf>
    <xf numFmtId="0" fontId="5" fillId="2" borderId="37" xfId="34" applyFont="1" applyFill="1" applyBorder="1" applyAlignment="1">
      <alignment horizontal="center" vertical="center"/>
      <protection/>
    </xf>
    <xf numFmtId="4" fontId="29" fillId="0" borderId="36" xfId="34" applyNumberFormat="1" applyFont="1" applyBorder="1" applyAlignment="1">
      <alignment horizontal="center" wrapText="1"/>
      <protection/>
    </xf>
    <xf numFmtId="4" fontId="29" fillId="0" borderId="10" xfId="34" applyNumberFormat="1" applyFont="1" applyBorder="1" applyAlignment="1">
      <alignment horizontal="center" wrapText="1"/>
      <protection/>
    </xf>
    <xf numFmtId="4" fontId="29" fillId="0" borderId="11" xfId="34" applyNumberFormat="1" applyFont="1" applyBorder="1" applyAlignment="1">
      <alignment horizontal="center" wrapText="1"/>
      <protection/>
    </xf>
    <xf numFmtId="0" fontId="24" fillId="0" borderId="36" xfId="27" applyFont="1" applyFill="1" applyBorder="1" applyAlignment="1">
      <alignment horizontal="justify" vertical="center"/>
      <protection/>
    </xf>
    <xf numFmtId="0" fontId="24" fillId="0" borderId="10" xfId="27" applyFont="1" applyFill="1" applyBorder="1" applyAlignment="1">
      <alignment horizontal="justify" vertical="center"/>
      <protection/>
    </xf>
    <xf numFmtId="0" fontId="24" fillId="0" borderId="11" xfId="27" applyFont="1" applyFill="1" applyBorder="1" applyAlignment="1">
      <alignment horizontal="justify" vertical="center"/>
      <protection/>
    </xf>
    <xf numFmtId="0" fontId="15" fillId="0" borderId="10" xfId="34" applyFont="1" applyBorder="1" applyAlignment="1">
      <alignment horizontal="center"/>
      <protection/>
    </xf>
    <xf numFmtId="0" fontId="4" fillId="0" borderId="0" xfId="31" applyFont="1" applyBorder="1" applyAlignment="1">
      <alignment horizontal="justify" vertical="center"/>
      <protection/>
    </xf>
    <xf numFmtId="49" fontId="35" fillId="0" borderId="15" xfId="34" applyNumberFormat="1" applyFont="1" applyFill="1" applyBorder="1" applyAlignment="1">
      <alignment horizontal="center" vertical="center" wrapText="1"/>
      <protection/>
    </xf>
    <xf numFmtId="49" fontId="35" fillId="0" borderId="0" xfId="34" applyNumberFormat="1" applyFont="1" applyFill="1" applyBorder="1" applyAlignment="1">
      <alignment horizontal="center" vertical="center" wrapText="1"/>
      <protection/>
    </xf>
    <xf numFmtId="49" fontId="35" fillId="0" borderId="9" xfId="34" applyNumberFormat="1" applyFont="1" applyFill="1" applyBorder="1" applyAlignment="1">
      <alignment horizontal="center" vertical="center" wrapText="1"/>
      <protection/>
    </xf>
    <xf numFmtId="0" fontId="24" fillId="0" borderId="11" xfId="27" applyFont="1" applyBorder="1" applyAlignment="1">
      <alignment horizontal="justify" vertical="center"/>
      <protection/>
    </xf>
    <xf numFmtId="0" fontId="2" fillId="0" borderId="10" xfId="35" applyFont="1" applyFill="1" applyBorder="1" applyAlignment="1">
      <alignment horizontal="left" vertical="top" wrapText="1"/>
      <protection/>
    </xf>
    <xf numFmtId="0" fontId="5" fillId="0" borderId="15" xfId="27" applyFont="1" applyBorder="1" applyAlignment="1">
      <alignment horizontal="justify" vertical="center"/>
      <protection/>
    </xf>
    <xf numFmtId="0" fontId="5" fillId="0" borderId="0" xfId="27" applyFont="1" applyBorder="1" applyAlignment="1">
      <alignment horizontal="justify" vertical="center"/>
      <protection/>
    </xf>
    <xf numFmtId="0" fontId="5" fillId="0" borderId="9" xfId="27" applyFont="1" applyBorder="1" applyAlignment="1">
      <alignment horizontal="justify" vertical="center"/>
      <protection/>
    </xf>
    <xf numFmtId="49" fontId="8" fillId="0" borderId="15" xfId="34" applyNumberFormat="1" applyFont="1" applyBorder="1" applyAlignment="1">
      <alignment horizontal="center" vertical="center" wrapText="1"/>
      <protection/>
    </xf>
    <xf numFmtId="49" fontId="8" fillId="0" borderId="0" xfId="34" applyNumberFormat="1" applyFont="1" applyAlignment="1">
      <alignment horizontal="center" vertical="center" wrapText="1"/>
      <protection/>
    </xf>
    <xf numFmtId="49" fontId="8" fillId="0" borderId="9" xfId="34" applyNumberFormat="1" applyFont="1" applyBorder="1" applyAlignment="1">
      <alignment horizontal="center" vertical="center" wrapText="1"/>
      <protection/>
    </xf>
    <xf numFmtId="0" fontId="3" fillId="2" borderId="33" xfId="37" applyFont="1" applyFill="1" applyBorder="1" applyAlignment="1">
      <alignment horizontal="left"/>
      <protection/>
    </xf>
    <xf numFmtId="0" fontId="3" fillId="2" borderId="25" xfId="37" applyFont="1" applyFill="1" applyBorder="1" applyAlignment="1">
      <alignment horizontal="left"/>
      <protection/>
    </xf>
    <xf numFmtId="0" fontId="8" fillId="0" borderId="0" xfId="37" applyFont="1" applyAlignment="1">
      <alignment horizontal="center" vertical="center"/>
      <protection/>
    </xf>
    <xf numFmtId="0" fontId="8" fillId="0" borderId="0" xfId="37" applyFont="1" applyAlignment="1">
      <alignment horizontal="center"/>
      <protection/>
    </xf>
    <xf numFmtId="0" fontId="2" fillId="0" borderId="0" xfId="38" applyFont="1" applyFill="1" applyBorder="1" applyAlignment="1">
      <alignment horizontal="left" vertical="top"/>
      <protection/>
    </xf>
    <xf numFmtId="0" fontId="2" fillId="0" borderId="0" xfId="27" applyFont="1" applyAlignment="1">
      <alignment horizontal="left" wrapText="1"/>
      <protection/>
    </xf>
    <xf numFmtId="0" fontId="2" fillId="0" borderId="2" xfId="27" applyFont="1" applyBorder="1" applyAlignment="1">
      <alignment horizontal="center"/>
      <protection/>
    </xf>
    <xf numFmtId="0" fontId="24" fillId="0" borderId="20" xfId="27" applyFont="1" applyBorder="1" applyAlignment="1">
      <alignment horizontal="left" vertical="top" wrapText="1"/>
      <protection/>
    </xf>
    <xf numFmtId="0" fontId="3" fillId="0" borderId="0" xfId="27" applyFont="1" applyBorder="1" applyAlignment="1">
      <alignment horizontal="left" vertical="top" wrapText="1"/>
      <protection/>
    </xf>
    <xf numFmtId="0" fontId="3" fillId="0" borderId="21" xfId="27" applyFont="1" applyBorder="1" applyAlignment="1">
      <alignment horizontal="left" vertical="top" wrapText="1"/>
      <protection/>
    </xf>
    <xf numFmtId="0" fontId="4" fillId="0" borderId="0" xfId="27" applyFont="1" applyFill="1" applyBorder="1" applyAlignment="1">
      <alignment horizontal="left" wrapText="1"/>
      <protection/>
    </xf>
    <xf numFmtId="0" fontId="2" fillId="0" borderId="0" xfId="27" applyFont="1" applyFill="1" applyBorder="1" applyAlignment="1">
      <alignment horizontal="left" wrapText="1"/>
      <protection/>
    </xf>
    <xf numFmtId="0" fontId="4" fillId="0" borderId="0" xfId="27" applyFont="1" applyFill="1" applyBorder="1" applyAlignment="1">
      <alignment horizontal="left" vertical="top" wrapText="1"/>
      <protection/>
    </xf>
    <xf numFmtId="0" fontId="2" fillId="0" borderId="0" xfId="37" applyFont="1" applyAlignment="1">
      <alignment horizontal="left" vertical="center" wrapText="1"/>
      <protection/>
    </xf>
    <xf numFmtId="0" fontId="2" fillId="2" borderId="1" xfId="27" applyFont="1" applyFill="1" applyBorder="1" applyAlignment="1">
      <alignment horizontal="center" vertical="center" wrapText="1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  <cellStyle name="Porcentaje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21</xdr:row>
      <xdr:rowOff>171450</xdr:rowOff>
    </xdr:from>
    <xdr:to>
      <xdr:col>1</xdr:col>
      <xdr:colOff>1466850</xdr:colOff>
      <xdr:row>28</xdr:row>
      <xdr:rowOff>9525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66700" y="4448175"/>
          <a:ext cx="1962150" cy="1171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Ana Isabel Alcaraz Espino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del departamento de Recursos Humanos y Financieros	</a:t>
          </a:r>
        </a:p>
      </xdr:txBody>
    </xdr:sp>
    <xdr:clientData/>
  </xdr:twoCellAnchor>
  <xdr:twoCellAnchor>
    <xdr:from>
      <xdr:col>1</xdr:col>
      <xdr:colOff>1895475</xdr:colOff>
      <xdr:row>21</xdr:row>
      <xdr:rowOff>171450</xdr:rowOff>
    </xdr:from>
    <xdr:to>
      <xdr:col>2</xdr:col>
      <xdr:colOff>733425</xdr:colOff>
      <xdr:row>27</xdr:row>
      <xdr:rowOff>114300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57475" y="4448175"/>
          <a:ext cx="149542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Adminsitrativo</a:t>
          </a:r>
        </a:p>
      </xdr:txBody>
    </xdr:sp>
    <xdr:clientData/>
  </xdr:twoCellAnchor>
  <xdr:twoCellAnchor>
    <xdr:from>
      <xdr:col>2</xdr:col>
      <xdr:colOff>1000125</xdr:colOff>
      <xdr:row>21</xdr:row>
      <xdr:rowOff>152400</xdr:rowOff>
    </xdr:from>
    <xdr:to>
      <xdr:col>4</xdr:col>
      <xdr:colOff>838200</xdr:colOff>
      <xdr:row>27</xdr:row>
      <xdr:rowOff>142875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419600" y="4429125"/>
          <a:ext cx="2076450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Azucena Godinez Vivieros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Magistrado Presidente </a:t>
          </a:r>
        </a:p>
      </xdr:txBody>
    </xdr:sp>
    <xdr:clientData/>
  </xdr:twoCellAnchor>
  <xdr:twoCellAnchor>
    <xdr:from>
      <xdr:col>4</xdr:col>
      <xdr:colOff>733425</xdr:colOff>
      <xdr:row>21</xdr:row>
      <xdr:rowOff>161925</xdr:rowOff>
    </xdr:from>
    <xdr:to>
      <xdr:col>6</xdr:col>
      <xdr:colOff>885825</xdr:colOff>
      <xdr:row>26</xdr:row>
      <xdr:rowOff>57150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391275" y="4438650"/>
          <a:ext cx="2333625" cy="847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381000</xdr:colOff>
      <xdr:row>0</xdr:row>
      <xdr:rowOff>161925</xdr:rowOff>
    </xdr:from>
    <xdr:to>
      <xdr:col>1</xdr:col>
      <xdr:colOff>466725</xdr:colOff>
      <xdr:row>5</xdr:row>
      <xdr:rowOff>38100</xdr:rowOff>
    </xdr:to>
    <xdr:pic>
      <xdr:nvPicPr>
        <xdr:cNvPr id="10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16192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29</xdr:row>
      <xdr:rowOff>0</xdr:rowOff>
    </xdr:from>
    <xdr:to>
      <xdr:col>1</xdr:col>
      <xdr:colOff>2524125</xdr:colOff>
      <xdr:row>29</xdr:row>
      <xdr:rowOff>114300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019300" y="6438900"/>
          <a:ext cx="1495425" cy="1143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1990725</xdr:colOff>
      <xdr:row>29</xdr:row>
      <xdr:rowOff>0</xdr:rowOff>
    </xdr:from>
    <xdr:to>
      <xdr:col>3</xdr:col>
      <xdr:colOff>1038225</xdr:colOff>
      <xdr:row>29</xdr:row>
      <xdr:rowOff>161925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981325" y="6438900"/>
          <a:ext cx="3114675" cy="161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3</xdr:col>
      <xdr:colOff>1238250</xdr:colOff>
      <xdr:row>23</xdr:row>
      <xdr:rowOff>190500</xdr:rowOff>
    </xdr:from>
    <xdr:to>
      <xdr:col>5</xdr:col>
      <xdr:colOff>28575</xdr:colOff>
      <xdr:row>27</xdr:row>
      <xdr:rowOff>152400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296025" y="5486400"/>
          <a:ext cx="1343025" cy="7239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1162050</xdr:colOff>
      <xdr:row>23</xdr:row>
      <xdr:rowOff>190500</xdr:rowOff>
    </xdr:from>
    <xdr:to>
      <xdr:col>2</xdr:col>
      <xdr:colOff>228600</xdr:colOff>
      <xdr:row>28</xdr:row>
      <xdr:rowOff>190500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152650" y="5486400"/>
          <a:ext cx="1743075" cy="9525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Sergio Rogelio Díaz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381000</xdr:colOff>
      <xdr:row>23</xdr:row>
      <xdr:rowOff>190500</xdr:rowOff>
    </xdr:from>
    <xdr:to>
      <xdr:col>3</xdr:col>
      <xdr:colOff>895350</xdr:colOff>
      <xdr:row>30</xdr:row>
      <xdr:rowOff>95250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4048125" y="5486400"/>
          <a:ext cx="1905000" cy="1238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Olimpia María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Azucena Godínez Viveros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</xdr:row>
      <xdr:rowOff>190500</xdr:rowOff>
    </xdr:from>
    <xdr:to>
      <xdr:col>1</xdr:col>
      <xdr:colOff>1009650</xdr:colOff>
      <xdr:row>30</xdr:row>
      <xdr:rowOff>38100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5486400"/>
          <a:ext cx="2000250" cy="11811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342900</xdr:colOff>
      <xdr:row>1</xdr:row>
      <xdr:rowOff>9525</xdr:rowOff>
    </xdr:from>
    <xdr:to>
      <xdr:col>0</xdr:col>
      <xdr:colOff>971550</xdr:colOff>
      <xdr:row>4</xdr:row>
      <xdr:rowOff>66675</xdr:rowOff>
    </xdr:to>
    <xdr:pic>
      <xdr:nvPicPr>
        <xdr:cNvPr id="9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2000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171450</xdr:rowOff>
    </xdr:from>
    <xdr:to>
      <xdr:col>1</xdr:col>
      <xdr:colOff>723900</xdr:colOff>
      <xdr:row>13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361950" y="2819400"/>
          <a:ext cx="1352550" cy="190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1</xdr:col>
      <xdr:colOff>1076325</xdr:colOff>
      <xdr:row>12</xdr:row>
      <xdr:rowOff>171450</xdr:rowOff>
    </xdr:from>
    <xdr:to>
      <xdr:col>1</xdr:col>
      <xdr:colOff>2571750</xdr:colOff>
      <xdr:row>14</xdr:row>
      <xdr:rowOff>114300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066925" y="2819400"/>
          <a:ext cx="1495425" cy="323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3</xdr:col>
      <xdr:colOff>438150</xdr:colOff>
      <xdr:row>12</xdr:row>
      <xdr:rowOff>171450</xdr:rowOff>
    </xdr:from>
    <xdr:to>
      <xdr:col>5</xdr:col>
      <xdr:colOff>219075</xdr:colOff>
      <xdr:row>13</xdr:row>
      <xdr:rowOff>66675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495925" y="2819400"/>
          <a:ext cx="2333625" cy="85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3</xdr:col>
      <xdr:colOff>1238250</xdr:colOff>
      <xdr:row>11</xdr:row>
      <xdr:rowOff>371475</xdr:rowOff>
    </xdr:from>
    <xdr:to>
      <xdr:col>5</xdr:col>
      <xdr:colOff>28575</xdr:colOff>
      <xdr:row>16</xdr:row>
      <xdr:rowOff>152400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296025" y="2647950"/>
          <a:ext cx="1343025" cy="9144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1162050</xdr:colOff>
      <xdr:row>11</xdr:row>
      <xdr:rowOff>371475</xdr:rowOff>
    </xdr:from>
    <xdr:to>
      <xdr:col>2</xdr:col>
      <xdr:colOff>228600</xdr:colOff>
      <xdr:row>17</xdr:row>
      <xdr:rowOff>190500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152650" y="2647950"/>
          <a:ext cx="1743075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Sergio Rogelio Díaz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485775</xdr:colOff>
      <xdr:row>12</xdr:row>
      <xdr:rowOff>0</xdr:rowOff>
    </xdr:from>
    <xdr:to>
      <xdr:col>3</xdr:col>
      <xdr:colOff>1000125</xdr:colOff>
      <xdr:row>19</xdr:row>
      <xdr:rowOff>66675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4152900" y="2647950"/>
          <a:ext cx="1905000" cy="14287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Olimpia María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Azucena Godínez Viveros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</xdr:colOff>
      <xdr:row>12</xdr:row>
      <xdr:rowOff>19050</xdr:rowOff>
    </xdr:from>
    <xdr:to>
      <xdr:col>1</xdr:col>
      <xdr:colOff>1133475</xdr:colOff>
      <xdr:row>19</xdr:row>
      <xdr:rowOff>28575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23825" y="2667000"/>
          <a:ext cx="2000250" cy="13716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161925</xdr:rowOff>
    </xdr:from>
    <xdr:to>
      <xdr:col>1</xdr:col>
      <xdr:colOff>561975</xdr:colOff>
      <xdr:row>22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342900" y="4972050"/>
          <a:ext cx="1352550" cy="28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3</xdr:col>
      <xdr:colOff>447675</xdr:colOff>
      <xdr:row>21</xdr:row>
      <xdr:rowOff>161925</xdr:rowOff>
    </xdr:from>
    <xdr:to>
      <xdr:col>5</xdr:col>
      <xdr:colOff>238125</xdr:colOff>
      <xdr:row>22</xdr:row>
      <xdr:rowOff>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5334000" y="4972050"/>
          <a:ext cx="2333625" cy="28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2</xdr:col>
      <xdr:colOff>390525</xdr:colOff>
      <xdr:row>28</xdr:row>
      <xdr:rowOff>0</xdr:rowOff>
    </xdr:from>
    <xdr:to>
      <xdr:col>5</xdr:col>
      <xdr:colOff>228600</xdr:colOff>
      <xdr:row>28</xdr:row>
      <xdr:rowOff>152400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029075" y="6143625"/>
          <a:ext cx="3629025" cy="1524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4</xdr:col>
      <xdr:colOff>219075</xdr:colOff>
      <xdr:row>21</xdr:row>
      <xdr:rowOff>0</xdr:rowOff>
    </xdr:from>
    <xdr:to>
      <xdr:col>4</xdr:col>
      <xdr:colOff>1266825</xdr:colOff>
      <xdr:row>25</xdr:row>
      <xdr:rowOff>171450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6334125" y="4810125"/>
          <a:ext cx="1047750" cy="933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66675</xdr:colOff>
      <xdr:row>21</xdr:row>
      <xdr:rowOff>9525</xdr:rowOff>
    </xdr:from>
    <xdr:to>
      <xdr:col>1</xdr:col>
      <xdr:colOff>733425</xdr:colOff>
      <xdr:row>28</xdr:row>
      <xdr:rowOff>85725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66675" y="4819650"/>
          <a:ext cx="1800225" cy="1409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990600</xdr:colOff>
      <xdr:row>20</xdr:row>
      <xdr:rowOff>180975</xdr:rowOff>
    </xdr:from>
    <xdr:to>
      <xdr:col>2</xdr:col>
      <xdr:colOff>266700</xdr:colOff>
      <xdr:row>26</xdr:row>
      <xdr:rowOff>190500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2124075" y="4800600"/>
          <a:ext cx="1781175" cy="11525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Sergio Rogelio Díaz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20</xdr:row>
      <xdr:rowOff>180975</xdr:rowOff>
    </xdr:from>
    <xdr:to>
      <xdr:col>3</xdr:col>
      <xdr:colOff>1152525</xdr:colOff>
      <xdr:row>27</xdr:row>
      <xdr:rowOff>76200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4181475" y="4800600"/>
          <a:ext cx="1857375" cy="1228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Olimpia María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Azucena Godínez Viveros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304800</xdr:colOff>
      <xdr:row>1</xdr:row>
      <xdr:rowOff>19050</xdr:rowOff>
    </xdr:from>
    <xdr:to>
      <xdr:col>0</xdr:col>
      <xdr:colOff>1085850</xdr:colOff>
      <xdr:row>5</xdr:row>
      <xdr:rowOff>28575</xdr:rowOff>
    </xdr:to>
    <xdr:pic>
      <xdr:nvPicPr>
        <xdr:cNvPr id="9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209550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161925</xdr:rowOff>
    </xdr:from>
    <xdr:to>
      <xdr:col>1</xdr:col>
      <xdr:colOff>561975</xdr:colOff>
      <xdr:row>13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42900" y="3124200"/>
          <a:ext cx="981075" cy="28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3</xdr:col>
      <xdr:colOff>447675</xdr:colOff>
      <xdr:row>12</xdr:row>
      <xdr:rowOff>161925</xdr:rowOff>
    </xdr:from>
    <xdr:to>
      <xdr:col>5</xdr:col>
      <xdr:colOff>238125</xdr:colOff>
      <xdr:row>13</xdr:row>
      <xdr:rowOff>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467225" y="3124200"/>
          <a:ext cx="1933575" cy="28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5</xdr:col>
      <xdr:colOff>333375</xdr:colOff>
      <xdr:row>12</xdr:row>
      <xdr:rowOff>0</xdr:rowOff>
    </xdr:from>
    <xdr:to>
      <xdr:col>7</xdr:col>
      <xdr:colOff>257175</xdr:colOff>
      <xdr:row>16</xdr:row>
      <xdr:rowOff>142875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496050" y="2962275"/>
          <a:ext cx="1447800" cy="9048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161925</xdr:colOff>
      <xdr:row>12</xdr:row>
      <xdr:rowOff>0</xdr:rowOff>
    </xdr:from>
    <xdr:to>
      <xdr:col>1</xdr:col>
      <xdr:colOff>1533525</xdr:colOff>
      <xdr:row>18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61925" y="2962275"/>
          <a:ext cx="2133600" cy="1200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1581150</xdr:colOff>
      <xdr:row>11</xdr:row>
      <xdr:rowOff>171450</xdr:rowOff>
    </xdr:from>
    <xdr:to>
      <xdr:col>3</xdr:col>
      <xdr:colOff>104775</xdr:colOff>
      <xdr:row>17</xdr:row>
      <xdr:rowOff>38100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343150" y="2943225"/>
          <a:ext cx="1781175" cy="10096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Sergio Rogelio Díaz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352425</xdr:colOff>
      <xdr:row>12</xdr:row>
      <xdr:rowOff>0</xdr:rowOff>
    </xdr:from>
    <xdr:to>
      <xdr:col>4</xdr:col>
      <xdr:colOff>952500</xdr:colOff>
      <xdr:row>18</xdr:row>
      <xdr:rowOff>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371975" y="2962275"/>
          <a:ext cx="1704975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Olimpia María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Azucena Godínez Viveros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152400</xdr:rowOff>
    </xdr:from>
    <xdr:to>
      <xdr:col>1</xdr:col>
      <xdr:colOff>247650</xdr:colOff>
      <xdr:row>4</xdr:row>
      <xdr:rowOff>161925</xdr:rowOff>
    </xdr:to>
    <xdr:pic>
      <xdr:nvPicPr>
        <xdr:cNvPr id="8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52400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</xdr:row>
      <xdr:rowOff>180975</xdr:rowOff>
    </xdr:from>
    <xdr:to>
      <xdr:col>2</xdr:col>
      <xdr:colOff>962025</xdr:colOff>
      <xdr:row>12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85775" y="2381250"/>
          <a:ext cx="1352550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5</xdr:col>
      <xdr:colOff>523875</xdr:colOff>
      <xdr:row>11</xdr:row>
      <xdr:rowOff>171450</xdr:rowOff>
    </xdr:from>
    <xdr:to>
      <xdr:col>8</xdr:col>
      <xdr:colOff>295275</xdr:colOff>
      <xdr:row>12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762625" y="2371725"/>
          <a:ext cx="2333625" cy="190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6</xdr:col>
      <xdr:colOff>333375</xdr:colOff>
      <xdr:row>11</xdr:row>
      <xdr:rowOff>0</xdr:rowOff>
    </xdr:from>
    <xdr:to>
      <xdr:col>8</xdr:col>
      <xdr:colOff>257175</xdr:colOff>
      <xdr:row>15</xdr:row>
      <xdr:rowOff>142875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610350" y="2200275"/>
          <a:ext cx="1447800" cy="9048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161925</xdr:colOff>
      <xdr:row>11</xdr:row>
      <xdr:rowOff>0</xdr:rowOff>
    </xdr:from>
    <xdr:to>
      <xdr:col>2</xdr:col>
      <xdr:colOff>1533525</xdr:colOff>
      <xdr:row>17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76225" y="2200275"/>
          <a:ext cx="2133600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1504950</xdr:colOff>
      <xdr:row>11</xdr:row>
      <xdr:rowOff>0</xdr:rowOff>
    </xdr:from>
    <xdr:to>
      <xdr:col>4</xdr:col>
      <xdr:colOff>28575</xdr:colOff>
      <xdr:row>17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2381250" y="2200275"/>
          <a:ext cx="1781175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Sergio Rogelio Díaz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390525</xdr:colOff>
      <xdr:row>10</xdr:row>
      <xdr:rowOff>171450</xdr:rowOff>
    </xdr:from>
    <xdr:to>
      <xdr:col>5</xdr:col>
      <xdr:colOff>990600</xdr:colOff>
      <xdr:row>16</xdr:row>
      <xdr:rowOff>171450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4524375" y="2181225"/>
          <a:ext cx="1704975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Olimpia María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Azucena Godínez Viveros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295275</xdr:colOff>
      <xdr:row>1</xdr:row>
      <xdr:rowOff>47625</xdr:rowOff>
    </xdr:from>
    <xdr:to>
      <xdr:col>2</xdr:col>
      <xdr:colOff>314325</xdr:colOff>
      <xdr:row>5</xdr:row>
      <xdr:rowOff>57150</xdr:rowOff>
    </xdr:to>
    <xdr:pic>
      <xdr:nvPicPr>
        <xdr:cNvPr id="8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23812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28575</xdr:rowOff>
    </xdr:from>
    <xdr:to>
      <xdr:col>4</xdr:col>
      <xdr:colOff>161925</xdr:colOff>
      <xdr:row>43</xdr:row>
      <xdr:rowOff>38100</xdr:rowOff>
    </xdr:to>
    <xdr:sp macro="" textlink="">
      <xdr:nvSpPr>
        <xdr:cNvPr id="6" name="3 CuadroTexto"/>
        <xdr:cNvSpPr txBox="1"/>
      </xdr:nvSpPr>
      <xdr:spPr>
        <a:xfrm>
          <a:off x="171450" y="7810500"/>
          <a:ext cx="6400800" cy="581025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333375</xdr:colOff>
      <xdr:row>34</xdr:row>
      <xdr:rowOff>0</xdr:rowOff>
    </xdr:from>
    <xdr:to>
      <xdr:col>3</xdr:col>
      <xdr:colOff>1209675</xdr:colOff>
      <xdr:row>39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486400" y="6562725"/>
          <a:ext cx="876300" cy="10763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19050</xdr:colOff>
      <xdr:row>34</xdr:row>
      <xdr:rowOff>28575</xdr:rowOff>
    </xdr:from>
    <xdr:to>
      <xdr:col>1</xdr:col>
      <xdr:colOff>571500</xdr:colOff>
      <xdr:row>39</xdr:row>
      <xdr:rowOff>95250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9050" y="6591300"/>
          <a:ext cx="1609725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Financieros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742950</xdr:colOff>
      <xdr:row>34</xdr:row>
      <xdr:rowOff>28575</xdr:rowOff>
    </xdr:from>
    <xdr:to>
      <xdr:col>1</xdr:col>
      <xdr:colOff>2238375</xdr:colOff>
      <xdr:row>39</xdr:row>
      <xdr:rowOff>19050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00225" y="6591300"/>
          <a:ext cx="1495425" cy="1019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Sergio Rogelio Díaz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2333625</xdr:colOff>
      <xdr:row>34</xdr:row>
      <xdr:rowOff>19050</xdr:rowOff>
    </xdr:from>
    <xdr:to>
      <xdr:col>3</xdr:col>
      <xdr:colOff>28575</xdr:colOff>
      <xdr:row>38</xdr:row>
      <xdr:rowOff>190500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3390900" y="6581775"/>
          <a:ext cx="1790700" cy="9906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Olimpia María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Azucena Godínez Viveros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142875</xdr:colOff>
      <xdr:row>0</xdr:row>
      <xdr:rowOff>142875</xdr:rowOff>
    </xdr:from>
    <xdr:to>
      <xdr:col>0</xdr:col>
      <xdr:colOff>923925</xdr:colOff>
      <xdr:row>4</xdr:row>
      <xdr:rowOff>142875</xdr:rowOff>
    </xdr:to>
    <xdr:pic>
      <xdr:nvPicPr>
        <xdr:cNvPr id="8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42875"/>
          <a:ext cx="781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55</xdr:row>
      <xdr:rowOff>0</xdr:rowOff>
    </xdr:from>
    <xdr:to>
      <xdr:col>1</xdr:col>
      <xdr:colOff>1628775</xdr:colOff>
      <xdr:row>55</xdr:row>
      <xdr:rowOff>333375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714500" y="12049125"/>
          <a:ext cx="1495425" cy="333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2</xdr:col>
      <xdr:colOff>533400</xdr:colOff>
      <xdr:row>55</xdr:row>
      <xdr:rowOff>0</xdr:rowOff>
    </xdr:from>
    <xdr:to>
      <xdr:col>4</xdr:col>
      <xdr:colOff>914400</xdr:colOff>
      <xdr:row>55</xdr:row>
      <xdr:rowOff>85725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5181600" y="12049125"/>
          <a:ext cx="2333625" cy="85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3</xdr:col>
      <xdr:colOff>685800</xdr:colOff>
      <xdr:row>49</xdr:row>
      <xdr:rowOff>19050</xdr:rowOff>
    </xdr:from>
    <xdr:to>
      <xdr:col>5</xdr:col>
      <xdr:colOff>142875</xdr:colOff>
      <xdr:row>53</xdr:row>
      <xdr:rowOff>47625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315075" y="10848975"/>
          <a:ext cx="1400175" cy="847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295275</xdr:colOff>
      <xdr:row>48</xdr:row>
      <xdr:rowOff>171450</xdr:rowOff>
    </xdr:from>
    <xdr:to>
      <xdr:col>1</xdr:col>
      <xdr:colOff>485775</xdr:colOff>
      <xdr:row>55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95275" y="10810875"/>
          <a:ext cx="1771650" cy="1238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Financieros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809625</xdr:colOff>
      <xdr:row>48</xdr:row>
      <xdr:rowOff>171450</xdr:rowOff>
    </xdr:from>
    <xdr:to>
      <xdr:col>1</xdr:col>
      <xdr:colOff>2343150</xdr:colOff>
      <xdr:row>54</xdr:row>
      <xdr:rowOff>161925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390775" y="10810875"/>
          <a:ext cx="1533525" cy="1209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Sergio Rogelio Díaz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2600325</xdr:colOff>
      <xdr:row>49</xdr:row>
      <xdr:rowOff>19050</xdr:rowOff>
    </xdr:from>
    <xdr:to>
      <xdr:col>3</xdr:col>
      <xdr:colOff>295275</xdr:colOff>
      <xdr:row>54</xdr:row>
      <xdr:rowOff>180975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81475" y="10848975"/>
          <a:ext cx="1743075" cy="11906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Olimpia María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Azucena Godínez Viveros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1</xdr:row>
      <xdr:rowOff>76200</xdr:rowOff>
    </xdr:from>
    <xdr:to>
      <xdr:col>0</xdr:col>
      <xdr:colOff>981075</xdr:colOff>
      <xdr:row>5</xdr:row>
      <xdr:rowOff>171450</xdr:rowOff>
    </xdr:to>
    <xdr:pic>
      <xdr:nvPicPr>
        <xdr:cNvPr id="10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266700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180975</xdr:rowOff>
    </xdr:from>
    <xdr:to>
      <xdr:col>6</xdr:col>
      <xdr:colOff>895350</xdr:colOff>
      <xdr:row>41</xdr:row>
      <xdr:rowOff>152400</xdr:rowOff>
    </xdr:to>
    <xdr:sp macro="" textlink="">
      <xdr:nvSpPr>
        <xdr:cNvPr id="7" name="3 CuadroTexto"/>
        <xdr:cNvSpPr txBox="1"/>
      </xdr:nvSpPr>
      <xdr:spPr>
        <a:xfrm>
          <a:off x="0" y="7772400"/>
          <a:ext cx="7839075" cy="542925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1352550</xdr:colOff>
      <xdr:row>23</xdr:row>
      <xdr:rowOff>0</xdr:rowOff>
    </xdr:from>
    <xdr:to>
      <xdr:col>2</xdr:col>
      <xdr:colOff>847725</xdr:colOff>
      <xdr:row>24</xdr:row>
      <xdr:rowOff>104775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4550" y="4733925"/>
          <a:ext cx="1495425" cy="2952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2</xdr:col>
      <xdr:colOff>314325</xdr:colOff>
      <xdr:row>23</xdr:row>
      <xdr:rowOff>0</xdr:rowOff>
    </xdr:from>
    <xdr:to>
      <xdr:col>5</xdr:col>
      <xdr:colOff>76200</xdr:colOff>
      <xdr:row>24</xdr:row>
      <xdr:rowOff>161925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076575" y="4733925"/>
          <a:ext cx="3114675" cy="352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4</xdr:col>
      <xdr:colOff>857250</xdr:colOff>
      <xdr:row>23</xdr:row>
      <xdr:rowOff>0</xdr:rowOff>
    </xdr:from>
    <xdr:to>
      <xdr:col>7</xdr:col>
      <xdr:colOff>304800</xdr:colOff>
      <xdr:row>23</xdr:row>
      <xdr:rowOff>66675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5819775" y="4733925"/>
          <a:ext cx="2333625" cy="66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342900</xdr:colOff>
      <xdr:row>16</xdr:row>
      <xdr:rowOff>171450</xdr:rowOff>
    </xdr:from>
    <xdr:to>
      <xdr:col>1</xdr:col>
      <xdr:colOff>1543050</xdr:colOff>
      <xdr:row>23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342900" y="3571875"/>
          <a:ext cx="1962150" cy="11620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Ana Isabel Alcaraz Espino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del departamento de Recursos Humanos y Financieros	</a:t>
          </a:r>
        </a:p>
      </xdr:txBody>
    </xdr:sp>
    <xdr:clientData/>
  </xdr:twoCellAnchor>
  <xdr:twoCellAnchor>
    <xdr:from>
      <xdr:col>1</xdr:col>
      <xdr:colOff>1771650</xdr:colOff>
      <xdr:row>16</xdr:row>
      <xdr:rowOff>180975</xdr:rowOff>
    </xdr:from>
    <xdr:to>
      <xdr:col>3</xdr:col>
      <xdr:colOff>47625</xdr:colOff>
      <xdr:row>22</xdr:row>
      <xdr:rowOff>123825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2533650" y="3581400"/>
          <a:ext cx="140017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Adminsitrativo</a:t>
          </a:r>
        </a:p>
      </xdr:txBody>
    </xdr:sp>
    <xdr:clientData/>
  </xdr:twoCellAnchor>
  <xdr:twoCellAnchor>
    <xdr:from>
      <xdr:col>3</xdr:col>
      <xdr:colOff>209550</xdr:colOff>
      <xdr:row>16</xdr:row>
      <xdr:rowOff>180975</xdr:rowOff>
    </xdr:from>
    <xdr:to>
      <xdr:col>5</xdr:col>
      <xdr:colOff>19050</xdr:colOff>
      <xdr:row>22</xdr:row>
      <xdr:rowOff>171450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095750" y="3581400"/>
          <a:ext cx="2038350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Azucena Godinez Vivieros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Magistrado Presidente </a:t>
          </a:r>
        </a:p>
      </xdr:txBody>
    </xdr:sp>
    <xdr:clientData/>
  </xdr:twoCellAnchor>
  <xdr:twoCellAnchor>
    <xdr:from>
      <xdr:col>5</xdr:col>
      <xdr:colOff>314325</xdr:colOff>
      <xdr:row>16</xdr:row>
      <xdr:rowOff>152400</xdr:rowOff>
    </xdr:from>
    <xdr:to>
      <xdr:col>7</xdr:col>
      <xdr:colOff>361950</xdr:colOff>
      <xdr:row>21</xdr:row>
      <xdr:rowOff>47625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6429375" y="3552825"/>
          <a:ext cx="1781175" cy="847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238125</xdr:colOff>
      <xdr:row>4</xdr:row>
      <xdr:rowOff>133350</xdr:rowOff>
    </xdr:to>
    <xdr:pic>
      <xdr:nvPicPr>
        <xdr:cNvPr id="16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905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20</xdr:row>
      <xdr:rowOff>0</xdr:rowOff>
    </xdr:from>
    <xdr:to>
      <xdr:col>2</xdr:col>
      <xdr:colOff>962025</xdr:colOff>
      <xdr:row>21</xdr:row>
      <xdr:rowOff>123825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14575" y="3933825"/>
          <a:ext cx="1495425" cy="3143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2</xdr:col>
      <xdr:colOff>685800</xdr:colOff>
      <xdr:row>20</xdr:row>
      <xdr:rowOff>0</xdr:rowOff>
    </xdr:from>
    <xdr:to>
      <xdr:col>5</xdr:col>
      <xdr:colOff>266700</xdr:colOff>
      <xdr:row>21</xdr:row>
      <xdr:rowOff>152400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3533775" y="3933825"/>
          <a:ext cx="3114675" cy="3429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5</xdr:col>
      <xdr:colOff>28575</xdr:colOff>
      <xdr:row>20</xdr:row>
      <xdr:rowOff>0</xdr:rowOff>
    </xdr:from>
    <xdr:to>
      <xdr:col>7</xdr:col>
      <xdr:colOff>209550</xdr:colOff>
      <xdr:row>20</xdr:row>
      <xdr:rowOff>66675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410325" y="3933825"/>
          <a:ext cx="2333625" cy="66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342900</xdr:colOff>
      <xdr:row>13</xdr:row>
      <xdr:rowOff>171450</xdr:rowOff>
    </xdr:from>
    <xdr:to>
      <xdr:col>1</xdr:col>
      <xdr:colOff>1543050</xdr:colOff>
      <xdr:row>20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342900" y="2771775"/>
          <a:ext cx="1962150" cy="11620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Ana Isabel Alcaraz Espino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del departamento de Recursos Humanos y Financieros	</a:t>
          </a:r>
        </a:p>
      </xdr:txBody>
    </xdr:sp>
    <xdr:clientData/>
  </xdr:twoCellAnchor>
  <xdr:twoCellAnchor>
    <xdr:from>
      <xdr:col>1</xdr:col>
      <xdr:colOff>1771650</xdr:colOff>
      <xdr:row>13</xdr:row>
      <xdr:rowOff>180975</xdr:rowOff>
    </xdr:from>
    <xdr:to>
      <xdr:col>3</xdr:col>
      <xdr:colOff>47625</xdr:colOff>
      <xdr:row>19</xdr:row>
      <xdr:rowOff>123825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533650" y="2781300"/>
          <a:ext cx="149542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Adminsitrativo</a:t>
          </a:r>
        </a:p>
      </xdr:txBody>
    </xdr:sp>
    <xdr:clientData/>
  </xdr:twoCellAnchor>
  <xdr:twoCellAnchor>
    <xdr:from>
      <xdr:col>3</xdr:col>
      <xdr:colOff>209550</xdr:colOff>
      <xdr:row>13</xdr:row>
      <xdr:rowOff>180975</xdr:rowOff>
    </xdr:from>
    <xdr:to>
      <xdr:col>5</xdr:col>
      <xdr:colOff>19050</xdr:colOff>
      <xdr:row>19</xdr:row>
      <xdr:rowOff>171450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1000" y="2781300"/>
          <a:ext cx="2209800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Azucena Godinez Vivieros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Magistrado Presidente </a:t>
          </a:r>
        </a:p>
      </xdr:txBody>
    </xdr:sp>
    <xdr:clientData/>
  </xdr:twoCellAnchor>
  <xdr:twoCellAnchor>
    <xdr:from>
      <xdr:col>5</xdr:col>
      <xdr:colOff>314325</xdr:colOff>
      <xdr:row>13</xdr:row>
      <xdr:rowOff>152400</xdr:rowOff>
    </xdr:from>
    <xdr:to>
      <xdr:col>7</xdr:col>
      <xdr:colOff>361950</xdr:colOff>
      <xdr:row>18</xdr:row>
      <xdr:rowOff>47625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6696075" y="2752725"/>
          <a:ext cx="2200275" cy="847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447675</xdr:colOff>
      <xdr:row>1</xdr:row>
      <xdr:rowOff>9525</xdr:rowOff>
    </xdr:from>
    <xdr:to>
      <xdr:col>1</xdr:col>
      <xdr:colOff>466725</xdr:colOff>
      <xdr:row>5</xdr:row>
      <xdr:rowOff>9525</xdr:rowOff>
    </xdr:to>
    <xdr:pic>
      <xdr:nvPicPr>
        <xdr:cNvPr id="14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200025"/>
          <a:ext cx="781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161925</xdr:rowOff>
    </xdr:from>
    <xdr:to>
      <xdr:col>1</xdr:col>
      <xdr:colOff>1000125</xdr:colOff>
      <xdr:row>19</xdr:row>
      <xdr:rowOff>190500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2733675"/>
          <a:ext cx="1762125" cy="1171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Ana Isabel Alcaraz Espino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del departamento de Recursos Humanos y Financieros	</a:t>
          </a:r>
        </a:p>
      </xdr:txBody>
    </xdr:sp>
    <xdr:clientData/>
  </xdr:twoCellAnchor>
  <xdr:twoCellAnchor>
    <xdr:from>
      <xdr:col>1</xdr:col>
      <xdr:colOff>1095375</xdr:colOff>
      <xdr:row>14</xdr:row>
      <xdr:rowOff>9525</xdr:rowOff>
    </xdr:from>
    <xdr:to>
      <xdr:col>2</xdr:col>
      <xdr:colOff>323850</xdr:colOff>
      <xdr:row>19</xdr:row>
      <xdr:rowOff>142875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57375" y="2771775"/>
          <a:ext cx="1809750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Adminsitrativo</a:t>
          </a:r>
        </a:p>
      </xdr:txBody>
    </xdr:sp>
    <xdr:clientData/>
  </xdr:twoCellAnchor>
  <xdr:twoCellAnchor>
    <xdr:from>
      <xdr:col>2</xdr:col>
      <xdr:colOff>619125</xdr:colOff>
      <xdr:row>13</xdr:row>
      <xdr:rowOff>171450</xdr:rowOff>
    </xdr:from>
    <xdr:to>
      <xdr:col>3</xdr:col>
      <xdr:colOff>1152525</xdr:colOff>
      <xdr:row>19</xdr:row>
      <xdr:rowOff>161925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3962400" y="2743200"/>
          <a:ext cx="183832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Azucena Godinez Vivieros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Magistrado Presidente </a:t>
          </a:r>
        </a:p>
      </xdr:txBody>
    </xdr:sp>
    <xdr:clientData/>
  </xdr:twoCellAnchor>
  <xdr:twoCellAnchor>
    <xdr:from>
      <xdr:col>4</xdr:col>
      <xdr:colOff>123825</xdr:colOff>
      <xdr:row>13</xdr:row>
      <xdr:rowOff>171450</xdr:rowOff>
    </xdr:from>
    <xdr:to>
      <xdr:col>5</xdr:col>
      <xdr:colOff>257175</xdr:colOff>
      <xdr:row>18</xdr:row>
      <xdr:rowOff>66675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6105525" y="2743200"/>
          <a:ext cx="1819275" cy="847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35</xdr:row>
      <xdr:rowOff>0</xdr:rowOff>
    </xdr:from>
    <xdr:to>
      <xdr:col>5</xdr:col>
      <xdr:colOff>1152525</xdr:colOff>
      <xdr:row>43</xdr:row>
      <xdr:rowOff>85725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276975" y="7953375"/>
          <a:ext cx="1857375" cy="1609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152400</xdr:colOff>
      <xdr:row>34</xdr:row>
      <xdr:rowOff>152400</xdr:rowOff>
    </xdr:from>
    <xdr:to>
      <xdr:col>1</xdr:col>
      <xdr:colOff>1371600</xdr:colOff>
      <xdr:row>40</xdr:row>
      <xdr:rowOff>180975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2400" y="7915275"/>
          <a:ext cx="1981200" cy="1171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Ana Isabel Alcaraz Espino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del departamento de Recursos Humanos y Financieros	</a:t>
          </a:r>
        </a:p>
      </xdr:txBody>
    </xdr:sp>
    <xdr:clientData/>
  </xdr:twoCellAnchor>
  <xdr:twoCellAnchor>
    <xdr:from>
      <xdr:col>1</xdr:col>
      <xdr:colOff>1419225</xdr:colOff>
      <xdr:row>34</xdr:row>
      <xdr:rowOff>161925</xdr:rowOff>
    </xdr:from>
    <xdr:to>
      <xdr:col>2</xdr:col>
      <xdr:colOff>647700</xdr:colOff>
      <xdr:row>40</xdr:row>
      <xdr:rowOff>104775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181225" y="7924800"/>
          <a:ext cx="1676400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Adminsitrativo</a:t>
          </a:r>
        </a:p>
      </xdr:txBody>
    </xdr:sp>
    <xdr:clientData/>
  </xdr:twoCellAnchor>
  <xdr:twoCellAnchor>
    <xdr:from>
      <xdr:col>2</xdr:col>
      <xdr:colOff>923925</xdr:colOff>
      <xdr:row>34</xdr:row>
      <xdr:rowOff>171450</xdr:rowOff>
    </xdr:from>
    <xdr:to>
      <xdr:col>4</xdr:col>
      <xdr:colOff>209550</xdr:colOff>
      <xdr:row>40</xdr:row>
      <xdr:rowOff>161925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4133850" y="7934325"/>
          <a:ext cx="189547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Azucena Godinez Vivieros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Magistrado Presidente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171450</xdr:rowOff>
    </xdr:from>
    <xdr:to>
      <xdr:col>0</xdr:col>
      <xdr:colOff>1647825</xdr:colOff>
      <xdr:row>18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95275" y="4524375"/>
          <a:ext cx="1352550" cy="190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2028825</xdr:colOff>
      <xdr:row>17</xdr:row>
      <xdr:rowOff>171450</xdr:rowOff>
    </xdr:from>
    <xdr:to>
      <xdr:col>1</xdr:col>
      <xdr:colOff>866775</xdr:colOff>
      <xdr:row>18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028825" y="4524375"/>
          <a:ext cx="1495425" cy="190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495300</xdr:colOff>
      <xdr:row>17</xdr:row>
      <xdr:rowOff>161925</xdr:rowOff>
    </xdr:from>
    <xdr:to>
      <xdr:col>2</xdr:col>
      <xdr:colOff>85725</xdr:colOff>
      <xdr:row>18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152775" y="4514850"/>
          <a:ext cx="3114675" cy="28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1</xdr:col>
      <xdr:colOff>3076575</xdr:colOff>
      <xdr:row>17</xdr:row>
      <xdr:rowOff>171450</xdr:rowOff>
    </xdr:from>
    <xdr:to>
      <xdr:col>3</xdr:col>
      <xdr:colOff>371475</xdr:colOff>
      <xdr:row>18</xdr:row>
      <xdr:rowOff>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5734050" y="4524375"/>
          <a:ext cx="2333625" cy="190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3448050</xdr:colOff>
      <xdr:row>18</xdr:row>
      <xdr:rowOff>0</xdr:rowOff>
    </xdr:from>
    <xdr:to>
      <xdr:col>3</xdr:col>
      <xdr:colOff>257175</xdr:colOff>
      <xdr:row>26</xdr:row>
      <xdr:rowOff>85725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105525" y="4543425"/>
          <a:ext cx="1847850" cy="1609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1962150</xdr:colOff>
      <xdr:row>24</xdr:row>
      <xdr:rowOff>28575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4543425"/>
          <a:ext cx="1962150" cy="1171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Ana Isabel Alcaraz Espino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del departamento de Recursos Humanos y Financieros	</a:t>
          </a:r>
        </a:p>
      </xdr:txBody>
    </xdr:sp>
    <xdr:clientData/>
  </xdr:twoCellAnchor>
  <xdr:twoCellAnchor>
    <xdr:from>
      <xdr:col>0</xdr:col>
      <xdr:colOff>2038350</xdr:colOff>
      <xdr:row>17</xdr:row>
      <xdr:rowOff>161925</xdr:rowOff>
    </xdr:from>
    <xdr:to>
      <xdr:col>1</xdr:col>
      <xdr:colOff>1104900</xdr:colOff>
      <xdr:row>23</xdr:row>
      <xdr:rowOff>104775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2038350" y="4514850"/>
          <a:ext cx="172402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Adminsitrativo</a:t>
          </a:r>
        </a:p>
      </xdr:txBody>
    </xdr:sp>
    <xdr:clientData/>
  </xdr:twoCellAnchor>
  <xdr:twoCellAnchor>
    <xdr:from>
      <xdr:col>1</xdr:col>
      <xdr:colOff>1266825</xdr:colOff>
      <xdr:row>17</xdr:row>
      <xdr:rowOff>180975</xdr:rowOff>
    </xdr:from>
    <xdr:to>
      <xdr:col>1</xdr:col>
      <xdr:colOff>3105150</xdr:colOff>
      <xdr:row>23</xdr:row>
      <xdr:rowOff>171450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924300" y="4533900"/>
          <a:ext cx="183832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Azucena Godinez Vivieros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Magistrado Presidente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13</xdr:row>
      <xdr:rowOff>247650</xdr:rowOff>
    </xdr:from>
    <xdr:to>
      <xdr:col>4</xdr:col>
      <xdr:colOff>47625</xdr:colOff>
      <xdr:row>18</xdr:row>
      <xdr:rowOff>142875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543550" y="2886075"/>
          <a:ext cx="136207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19050</xdr:colOff>
      <xdr:row>13</xdr:row>
      <xdr:rowOff>219075</xdr:rowOff>
    </xdr:from>
    <xdr:to>
      <xdr:col>1</xdr:col>
      <xdr:colOff>1000125</xdr:colOff>
      <xdr:row>18</xdr:row>
      <xdr:rowOff>133350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9050" y="2857500"/>
          <a:ext cx="1838325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962025</xdr:colOff>
      <xdr:row>13</xdr:row>
      <xdr:rowOff>219075</xdr:rowOff>
    </xdr:from>
    <xdr:to>
      <xdr:col>1</xdr:col>
      <xdr:colOff>2647950</xdr:colOff>
      <xdr:row>18</xdr:row>
      <xdr:rowOff>38100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819275" y="2857500"/>
          <a:ext cx="1685925" cy="10477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Sergio Rogelio Díaz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2600325</xdr:colOff>
      <xdr:row>13</xdr:row>
      <xdr:rowOff>209550</xdr:rowOff>
    </xdr:from>
    <xdr:to>
      <xdr:col>3</xdr:col>
      <xdr:colOff>647700</xdr:colOff>
      <xdr:row>18</xdr:row>
      <xdr:rowOff>171450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57575" y="2847975"/>
          <a:ext cx="2038350" cy="11906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Olimpia María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Azucena Godínez Viveros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20</xdr:row>
      <xdr:rowOff>0</xdr:rowOff>
    </xdr:from>
    <xdr:to>
      <xdr:col>5</xdr:col>
      <xdr:colOff>228600</xdr:colOff>
      <xdr:row>20</xdr:row>
      <xdr:rowOff>152400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152775" y="4352925"/>
          <a:ext cx="3114675" cy="1524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5</xdr:col>
      <xdr:colOff>666750</xdr:colOff>
      <xdr:row>12</xdr:row>
      <xdr:rowOff>180975</xdr:rowOff>
    </xdr:from>
    <xdr:to>
      <xdr:col>7</xdr:col>
      <xdr:colOff>114300</xdr:colOff>
      <xdr:row>17</xdr:row>
      <xdr:rowOff>161925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6705600" y="3009900"/>
          <a:ext cx="1314450" cy="933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66675</xdr:colOff>
      <xdr:row>13</xdr:row>
      <xdr:rowOff>9525</xdr:rowOff>
    </xdr:from>
    <xdr:to>
      <xdr:col>1</xdr:col>
      <xdr:colOff>1219200</xdr:colOff>
      <xdr:row>20</xdr:row>
      <xdr:rowOff>85725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66675" y="3028950"/>
          <a:ext cx="2000250" cy="1409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1543050</xdr:colOff>
      <xdr:row>12</xdr:row>
      <xdr:rowOff>180975</xdr:rowOff>
    </xdr:from>
    <xdr:to>
      <xdr:col>3</xdr:col>
      <xdr:colOff>342900</xdr:colOff>
      <xdr:row>18</xdr:row>
      <xdr:rowOff>190500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390775" y="3009900"/>
          <a:ext cx="1685925" cy="11525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Sergio Rogelio Díaz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828675</xdr:colOff>
      <xdr:row>12</xdr:row>
      <xdr:rowOff>190500</xdr:rowOff>
    </xdr:from>
    <xdr:to>
      <xdr:col>5</xdr:col>
      <xdr:colOff>142875</xdr:colOff>
      <xdr:row>19</xdr:row>
      <xdr:rowOff>85725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4562475" y="3019425"/>
          <a:ext cx="1619250" cy="1228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Olimpia María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Azucena Godínez Viveros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323850</xdr:colOff>
      <xdr:row>1</xdr:row>
      <xdr:rowOff>28575</xdr:rowOff>
    </xdr:from>
    <xdr:to>
      <xdr:col>1</xdr:col>
      <xdr:colOff>104775</xdr:colOff>
      <xdr:row>4</xdr:row>
      <xdr:rowOff>66675</xdr:rowOff>
    </xdr:to>
    <xdr:pic>
      <xdr:nvPicPr>
        <xdr:cNvPr id="7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219075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19</xdr:row>
      <xdr:rowOff>161925</xdr:rowOff>
    </xdr:from>
    <xdr:to>
      <xdr:col>1</xdr:col>
      <xdr:colOff>885825</xdr:colOff>
      <xdr:row>20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571500" y="3943350"/>
          <a:ext cx="1352550" cy="28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1</xdr:col>
      <xdr:colOff>1514475</xdr:colOff>
      <xdr:row>19</xdr:row>
      <xdr:rowOff>171450</xdr:rowOff>
    </xdr:from>
    <xdr:to>
      <xdr:col>2</xdr:col>
      <xdr:colOff>219075</xdr:colOff>
      <xdr:row>20</xdr:row>
      <xdr:rowOff>114300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552700" y="3952875"/>
          <a:ext cx="1495425" cy="133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2743200</xdr:colOff>
      <xdr:row>19</xdr:row>
      <xdr:rowOff>180975</xdr:rowOff>
    </xdr:from>
    <xdr:to>
      <xdr:col>4</xdr:col>
      <xdr:colOff>600075</xdr:colOff>
      <xdr:row>20</xdr:row>
      <xdr:rowOff>171450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781425" y="3962400"/>
          <a:ext cx="3114675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4</xdr:col>
      <xdr:colOff>133350</xdr:colOff>
      <xdr:row>19</xdr:row>
      <xdr:rowOff>180975</xdr:rowOff>
    </xdr:from>
    <xdr:to>
      <xdr:col>5</xdr:col>
      <xdr:colOff>1200150</xdr:colOff>
      <xdr:row>20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429375" y="3962400"/>
          <a:ext cx="2333625" cy="95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4</xdr:col>
      <xdr:colOff>1028700</xdr:colOff>
      <xdr:row>12</xdr:row>
      <xdr:rowOff>0</xdr:rowOff>
    </xdr:from>
    <xdr:to>
      <xdr:col>5</xdr:col>
      <xdr:colOff>1323975</xdr:colOff>
      <xdr:row>16</xdr:row>
      <xdr:rowOff>171450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7324725" y="2447925"/>
          <a:ext cx="1562100" cy="933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1657350</xdr:colOff>
      <xdr:row>12</xdr:row>
      <xdr:rowOff>9525</xdr:rowOff>
    </xdr:from>
    <xdr:to>
      <xdr:col>2</xdr:col>
      <xdr:colOff>561975</xdr:colOff>
      <xdr:row>18</xdr:row>
      <xdr:rowOff>19050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695575" y="2457450"/>
          <a:ext cx="1695450" cy="11525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Sergio Rogelio Díaz Ceballos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1247775</xdr:colOff>
      <xdr:row>11</xdr:row>
      <xdr:rowOff>180975</xdr:rowOff>
    </xdr:from>
    <xdr:to>
      <xdr:col>4</xdr:col>
      <xdr:colOff>476250</xdr:colOff>
      <xdr:row>18</xdr:row>
      <xdr:rowOff>76200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5076825" y="2438400"/>
          <a:ext cx="1695450" cy="1228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Olimpia María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Azucena Godínez Viveros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11</xdr:row>
      <xdr:rowOff>180975</xdr:rowOff>
    </xdr:from>
    <xdr:to>
      <xdr:col>1</xdr:col>
      <xdr:colOff>1066800</xdr:colOff>
      <xdr:row>19</xdr:row>
      <xdr:rowOff>66675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104775" y="2438400"/>
          <a:ext cx="2000250" cy="1409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666750</xdr:colOff>
      <xdr:row>0</xdr:row>
      <xdr:rowOff>104775</xdr:rowOff>
    </xdr:from>
    <xdr:to>
      <xdr:col>1</xdr:col>
      <xdr:colOff>257175</xdr:colOff>
      <xdr:row>3</xdr:row>
      <xdr:rowOff>142875</xdr:rowOff>
    </xdr:to>
    <xdr:pic>
      <xdr:nvPicPr>
        <xdr:cNvPr id="10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104775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workbookViewId="0" topLeftCell="A1">
      <selection activeCell="K31" sqref="K31"/>
    </sheetView>
  </sheetViews>
  <sheetFormatPr defaultColWidth="11.421875" defaultRowHeight="15"/>
  <cols>
    <col min="1" max="1" width="11.421875" style="4" customWidth="1"/>
    <col min="2" max="2" width="39.8515625" style="4" customWidth="1"/>
    <col min="3" max="3" width="17.28125" style="4" customWidth="1"/>
    <col min="4" max="4" width="16.28125" style="4" customWidth="1"/>
    <col min="5" max="5" width="16.421875" style="4" customWidth="1"/>
    <col min="6" max="6" width="16.28125" style="4" customWidth="1"/>
    <col min="7" max="7" width="16.421875" style="4" customWidth="1"/>
    <col min="8" max="16384" width="11.421875" style="4" customWidth="1"/>
  </cols>
  <sheetData>
    <row r="1" spans="1:7" ht="15">
      <c r="A1" s="1"/>
      <c r="B1" s="1"/>
      <c r="C1" s="1"/>
      <c r="D1" s="1"/>
      <c r="E1" s="2"/>
      <c r="F1" s="2"/>
      <c r="G1" s="3" t="s">
        <v>141</v>
      </c>
    </row>
    <row r="2" spans="1:7" ht="15">
      <c r="A2" s="243" t="s">
        <v>184</v>
      </c>
      <c r="B2" s="243"/>
      <c r="C2" s="243"/>
      <c r="D2" s="243"/>
      <c r="E2" s="243"/>
      <c r="F2" s="243"/>
      <c r="G2" s="243"/>
    </row>
    <row r="3" spans="1:7" ht="15.75" customHeight="1">
      <c r="A3" s="243" t="s">
        <v>9</v>
      </c>
      <c r="B3" s="243"/>
      <c r="C3" s="243"/>
      <c r="D3" s="243"/>
      <c r="E3" s="243"/>
      <c r="F3" s="243"/>
      <c r="G3" s="243"/>
    </row>
    <row r="4" spans="1:7" ht="15">
      <c r="A4" s="243" t="s">
        <v>10</v>
      </c>
      <c r="B4" s="243"/>
      <c r="C4" s="243"/>
      <c r="D4" s="243"/>
      <c r="E4" s="243"/>
      <c r="F4" s="243"/>
      <c r="G4" s="243"/>
    </row>
    <row r="5" spans="1:7" ht="15">
      <c r="A5" s="250" t="s">
        <v>11</v>
      </c>
      <c r="B5" s="250"/>
      <c r="C5" s="250"/>
      <c r="D5" s="250"/>
      <c r="E5" s="250"/>
      <c r="F5" s="250"/>
      <c r="G5" s="250"/>
    </row>
    <row r="6" spans="1:7" ht="15">
      <c r="A6" s="250" t="s">
        <v>1</v>
      </c>
      <c r="B6" s="250"/>
      <c r="C6" s="250"/>
      <c r="D6" s="250"/>
      <c r="E6" s="250"/>
      <c r="F6" s="250"/>
      <c r="G6" s="250"/>
    </row>
    <row r="7" spans="1:7" ht="15">
      <c r="A7" s="251" t="s">
        <v>12</v>
      </c>
      <c r="B7" s="251"/>
      <c r="C7" s="251"/>
      <c r="D7" s="251"/>
      <c r="E7" s="6"/>
      <c r="F7" s="7"/>
      <c r="G7" s="5"/>
    </row>
    <row r="8" spans="1:7" ht="24" customHeight="1">
      <c r="A8" s="133" t="s">
        <v>13</v>
      </c>
      <c r="B8" s="134" t="s">
        <v>14</v>
      </c>
      <c r="C8" s="135" t="s">
        <v>15</v>
      </c>
      <c r="D8" s="135" t="s">
        <v>16</v>
      </c>
      <c r="E8" s="8"/>
      <c r="F8" s="9"/>
      <c r="G8" s="1"/>
    </row>
    <row r="9" spans="1:7" ht="15">
      <c r="A9" s="57"/>
      <c r="B9" s="58"/>
      <c r="C9" s="59"/>
      <c r="D9" s="60"/>
      <c r="E9" s="8"/>
      <c r="F9" s="9"/>
      <c r="G9" s="1"/>
    </row>
    <row r="10" spans="1:7" ht="20.25">
      <c r="A10" s="57"/>
      <c r="B10" s="244" t="s">
        <v>185</v>
      </c>
      <c r="C10" s="245"/>
      <c r="D10" s="60"/>
      <c r="E10" s="8"/>
      <c r="F10" s="9"/>
      <c r="G10" s="1"/>
    </row>
    <row r="11" spans="1:7" ht="15">
      <c r="A11" s="57"/>
      <c r="B11" s="61"/>
      <c r="C11" s="59"/>
      <c r="D11" s="60"/>
      <c r="E11" s="8"/>
      <c r="F11" s="10"/>
      <c r="G11" s="1"/>
    </row>
    <row r="12" spans="1:7" ht="15">
      <c r="A12" s="57"/>
      <c r="B12" s="62" t="s">
        <v>6</v>
      </c>
      <c r="C12" s="59"/>
      <c r="D12" s="60">
        <f>SUM(D9:D11)</f>
        <v>0</v>
      </c>
      <c r="E12" s="8"/>
      <c r="F12" s="10"/>
      <c r="G12" s="1"/>
    </row>
    <row r="13" spans="1:7" ht="15">
      <c r="A13" s="11"/>
      <c r="B13" s="12"/>
      <c r="C13" s="8"/>
      <c r="D13" s="13"/>
      <c r="E13" s="8"/>
      <c r="F13" s="10"/>
      <c r="G13" s="1"/>
    </row>
    <row r="14" spans="1:7" ht="15">
      <c r="A14" s="249" t="s">
        <v>17</v>
      </c>
      <c r="B14" s="249"/>
      <c r="C14" s="249"/>
      <c r="D14" s="249"/>
      <c r="E14" s="249"/>
      <c r="F14" s="63"/>
      <c r="G14" s="64"/>
    </row>
    <row r="15" spans="1:7" ht="18.75" customHeight="1">
      <c r="A15" s="260" t="s">
        <v>13</v>
      </c>
      <c r="B15" s="260" t="s">
        <v>14</v>
      </c>
      <c r="C15" s="262" t="s">
        <v>15</v>
      </c>
      <c r="D15" s="262" t="s">
        <v>16</v>
      </c>
      <c r="E15" s="264" t="s">
        <v>18</v>
      </c>
      <c r="F15" s="264"/>
      <c r="G15" s="264"/>
    </row>
    <row r="16" spans="1:7" ht="15">
      <c r="A16" s="261"/>
      <c r="B16" s="261"/>
      <c r="C16" s="263"/>
      <c r="D16" s="263"/>
      <c r="E16" s="136" t="s">
        <v>19</v>
      </c>
      <c r="F16" s="136" t="s">
        <v>20</v>
      </c>
      <c r="G16" s="136" t="s">
        <v>21</v>
      </c>
    </row>
    <row r="17" spans="1:7" ht="15">
      <c r="A17" s="57"/>
      <c r="B17" s="65"/>
      <c r="C17" s="66"/>
      <c r="D17" s="66"/>
      <c r="E17" s="66"/>
      <c r="F17" s="67"/>
      <c r="G17" s="57"/>
    </row>
    <row r="18" spans="1:7" ht="18">
      <c r="A18" s="57"/>
      <c r="B18" s="246" t="s">
        <v>185</v>
      </c>
      <c r="C18" s="247"/>
      <c r="D18" s="248"/>
      <c r="E18" s="66"/>
      <c r="F18" s="67"/>
      <c r="G18" s="57"/>
    </row>
    <row r="19" spans="1:7" ht="15">
      <c r="A19" s="57"/>
      <c r="B19" s="68"/>
      <c r="C19" s="66"/>
      <c r="D19" s="66"/>
      <c r="E19" s="66"/>
      <c r="F19" s="67"/>
      <c r="G19" s="57"/>
    </row>
    <row r="20" spans="1:7" ht="15">
      <c r="A20" s="57"/>
      <c r="B20" s="68" t="s">
        <v>6</v>
      </c>
      <c r="C20" s="66"/>
      <c r="D20" s="66">
        <f>+D19</f>
        <v>0</v>
      </c>
      <c r="E20" s="66"/>
      <c r="F20" s="67"/>
      <c r="G20" s="57"/>
    </row>
    <row r="21" spans="1:10" ht="15">
      <c r="A21" s="146"/>
      <c r="B21" s="146"/>
      <c r="C21" s="146"/>
      <c r="D21" s="146"/>
      <c r="E21" s="146"/>
      <c r="F21" s="146"/>
      <c r="G21" s="146"/>
      <c r="H21" s="146"/>
      <c r="I21" s="146"/>
      <c r="J21"/>
    </row>
    <row r="22" spans="1:7" ht="15">
      <c r="A22" s="11"/>
      <c r="B22" s="12"/>
      <c r="C22" s="8"/>
      <c r="D22" s="8"/>
      <c r="E22" s="8"/>
      <c r="F22" s="14"/>
      <c r="G22" s="11"/>
    </row>
    <row r="23" spans="1:7" ht="15">
      <c r="A23" s="11"/>
      <c r="B23" s="12"/>
      <c r="C23" s="8"/>
      <c r="D23" s="8"/>
      <c r="E23" s="8"/>
      <c r="F23" s="14"/>
      <c r="G23" s="11"/>
    </row>
    <row r="24" spans="1:7" ht="15">
      <c r="A24" s="11"/>
      <c r="B24" s="12"/>
      <c r="C24" s="8"/>
      <c r="D24" s="8"/>
      <c r="E24" s="8"/>
      <c r="F24" s="14"/>
      <c r="G24" s="11"/>
    </row>
    <row r="25" spans="1:7" ht="15">
      <c r="A25" s="11"/>
      <c r="B25" s="12"/>
      <c r="C25" s="8"/>
      <c r="D25" s="8"/>
      <c r="E25" s="8"/>
      <c r="F25" s="14"/>
      <c r="G25" s="11"/>
    </row>
    <row r="26" spans="1:7" ht="15">
      <c r="A26" s="11"/>
      <c r="B26" s="12"/>
      <c r="C26" s="8"/>
      <c r="D26" s="8"/>
      <c r="E26" s="8"/>
      <c r="F26" s="14"/>
      <c r="G26" s="11"/>
    </row>
    <row r="27" spans="1:7" ht="15">
      <c r="A27" s="11"/>
      <c r="B27" s="12"/>
      <c r="C27" s="8"/>
      <c r="D27" s="8"/>
      <c r="E27" s="8"/>
      <c r="F27" s="14"/>
      <c r="G27" s="11"/>
    </row>
    <row r="28" spans="1:7" ht="15">
      <c r="A28" s="11"/>
      <c r="B28" s="12"/>
      <c r="C28" s="8"/>
      <c r="D28" s="8"/>
      <c r="E28" s="8"/>
      <c r="F28" s="14"/>
      <c r="G28" s="11"/>
    </row>
    <row r="29" spans="1:7" ht="15">
      <c r="A29" s="15"/>
      <c r="B29" s="16"/>
      <c r="C29" s="17"/>
      <c r="D29" s="16"/>
      <c r="E29" s="17"/>
      <c r="F29" s="16"/>
      <c r="G29" s="16"/>
    </row>
    <row r="30" spans="1:7" ht="15" customHeight="1">
      <c r="A30" s="265" t="s">
        <v>22</v>
      </c>
      <c r="B30" s="266"/>
      <c r="C30" s="266"/>
      <c r="D30" s="266"/>
      <c r="E30" s="266"/>
      <c r="F30" s="266"/>
      <c r="G30" s="267"/>
    </row>
    <row r="31" spans="1:7" ht="15.75" customHeight="1">
      <c r="A31" s="252" t="s">
        <v>144</v>
      </c>
      <c r="B31" s="253"/>
      <c r="C31" s="253"/>
      <c r="D31" s="253"/>
      <c r="E31" s="253"/>
      <c r="F31" s="69"/>
      <c r="G31" s="70"/>
    </row>
    <row r="32" spans="1:7" ht="15.75" customHeight="1">
      <c r="A32" s="254" t="s">
        <v>145</v>
      </c>
      <c r="B32" s="255"/>
      <c r="C32" s="255"/>
      <c r="D32" s="255"/>
      <c r="E32" s="255"/>
      <c r="F32" s="71"/>
      <c r="G32" s="72"/>
    </row>
    <row r="33" spans="1:7" ht="18" customHeight="1">
      <c r="A33" s="256" t="s">
        <v>175</v>
      </c>
      <c r="B33" s="257"/>
      <c r="C33" s="257"/>
      <c r="D33" s="257"/>
      <c r="E33" s="257"/>
      <c r="F33" s="73"/>
      <c r="G33" s="74"/>
    </row>
    <row r="34" spans="1:7" ht="13.5" customHeight="1">
      <c r="A34" s="258" t="s">
        <v>172</v>
      </c>
      <c r="B34" s="259"/>
      <c r="C34" s="259"/>
      <c r="D34" s="259"/>
      <c r="E34" s="259"/>
      <c r="F34" s="75"/>
      <c r="G34" s="76"/>
    </row>
    <row r="35" spans="1:7" ht="15">
      <c r="A35" s="16"/>
      <c r="B35" s="16"/>
      <c r="C35" s="16"/>
      <c r="D35" s="16"/>
      <c r="E35" s="16"/>
      <c r="F35" s="16"/>
      <c r="G35" s="16"/>
    </row>
    <row r="36" spans="1:7" ht="15">
      <c r="A36" s="16"/>
      <c r="B36" s="16"/>
      <c r="C36" s="16"/>
      <c r="D36" s="16"/>
      <c r="E36" s="16"/>
      <c r="F36" s="16"/>
      <c r="G36" s="16"/>
    </row>
    <row r="37" spans="1:7" ht="15">
      <c r="A37" s="16"/>
      <c r="B37" s="16"/>
      <c r="C37" s="16"/>
      <c r="D37" s="16"/>
      <c r="E37" s="16"/>
      <c r="F37" s="16"/>
      <c r="G37" s="16"/>
    </row>
    <row r="38" spans="1:7" ht="15">
      <c r="A38" s="16"/>
      <c r="B38" s="16"/>
      <c r="C38" s="16"/>
      <c r="D38" s="16"/>
      <c r="E38" s="16"/>
      <c r="F38" s="16"/>
      <c r="G38" s="16"/>
    </row>
    <row r="39" spans="1:7" ht="10.5" customHeight="1">
      <c r="A39" s="16"/>
      <c r="B39" s="16"/>
      <c r="C39" s="16"/>
      <c r="D39" s="16"/>
      <c r="E39" s="16"/>
      <c r="F39" s="16"/>
      <c r="G39" s="16"/>
    </row>
    <row r="40" spans="1:7" ht="15" hidden="1">
      <c r="A40" s="16"/>
      <c r="B40" s="16"/>
      <c r="C40" s="16"/>
      <c r="D40" s="16"/>
      <c r="E40" s="16"/>
      <c r="F40" s="16"/>
      <c r="G40" s="16"/>
    </row>
    <row r="41" spans="1:7" ht="15" hidden="1">
      <c r="A41" s="16"/>
      <c r="B41" s="16"/>
      <c r="C41" s="16"/>
      <c r="D41" s="16"/>
      <c r="E41" s="16"/>
      <c r="F41" s="16"/>
      <c r="G41" s="16"/>
    </row>
    <row r="42" spans="1:7" ht="15">
      <c r="A42" s="16"/>
      <c r="B42" s="16"/>
      <c r="C42" s="16"/>
      <c r="D42" s="16"/>
      <c r="E42" s="16"/>
      <c r="F42" s="16"/>
      <c r="G42" s="16"/>
    </row>
    <row r="43" spans="1:7" ht="15">
      <c r="A43" s="18"/>
      <c r="B43" s="18"/>
      <c r="C43" s="18"/>
      <c r="D43" s="18"/>
      <c r="E43" s="18"/>
      <c r="F43" s="18"/>
      <c r="G43" s="18"/>
    </row>
    <row r="44" spans="1:7" ht="15">
      <c r="A44" s="18"/>
      <c r="B44" s="18"/>
      <c r="C44" s="18"/>
      <c r="D44" s="18"/>
      <c r="E44" s="18"/>
      <c r="F44" s="18"/>
      <c r="G44" s="18"/>
    </row>
    <row r="45" spans="1:7" ht="15">
      <c r="A45" s="18"/>
      <c r="B45" s="18"/>
      <c r="C45" s="18"/>
      <c r="D45" s="18"/>
      <c r="E45" s="18"/>
      <c r="F45" s="18"/>
      <c r="G45" s="18"/>
    </row>
    <row r="46" spans="1:7" ht="15">
      <c r="A46" s="18"/>
      <c r="B46" s="18"/>
      <c r="C46" s="18"/>
      <c r="D46" s="18"/>
      <c r="E46" s="18"/>
      <c r="F46" s="18"/>
      <c r="G46" s="18"/>
    </row>
  </sheetData>
  <protectedRanges>
    <protectedRange sqref="B9:D13 B16:E19" name="Rango1_1"/>
  </protectedRanges>
  <mergeCells count="19">
    <mergeCell ref="A31:E31"/>
    <mergeCell ref="A32:E32"/>
    <mergeCell ref="A33:E33"/>
    <mergeCell ref="A34:E34"/>
    <mergeCell ref="A15:A16"/>
    <mergeCell ref="B15:B16"/>
    <mergeCell ref="C15:C16"/>
    <mergeCell ref="D15:D16"/>
    <mergeCell ref="E15:G15"/>
    <mergeCell ref="A30:G30"/>
    <mergeCell ref="A2:G2"/>
    <mergeCell ref="B10:C10"/>
    <mergeCell ref="B18:D18"/>
    <mergeCell ref="A14:E14"/>
    <mergeCell ref="A3:G3"/>
    <mergeCell ref="A4:G4"/>
    <mergeCell ref="A5:G5"/>
    <mergeCell ref="A6:G6"/>
    <mergeCell ref="A7:D7"/>
  </mergeCells>
  <dataValidations count="1">
    <dataValidation allowBlank="1" showErrorMessage="1" sqref="J15"/>
  </dataValidation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view="pageBreakPreview" zoomScale="60" workbookViewId="0" topLeftCell="A1">
      <selection activeCell="C17" sqref="C17"/>
    </sheetView>
  </sheetViews>
  <sheetFormatPr defaultColWidth="11.421875" defaultRowHeight="15"/>
  <cols>
    <col min="1" max="1" width="14.8515625" style="4" customWidth="1"/>
    <col min="2" max="2" width="40.140625" style="4" customWidth="1"/>
    <col min="3" max="3" width="20.8515625" style="4" customWidth="1"/>
    <col min="4" max="4" width="19.28125" style="4" customWidth="1"/>
    <col min="5" max="5" width="19.00390625" style="4" customWidth="1"/>
    <col min="6" max="16384" width="11.421875" style="4" customWidth="1"/>
  </cols>
  <sheetData>
    <row r="1" spans="1:5" ht="15">
      <c r="A1" s="1"/>
      <c r="B1" s="1"/>
      <c r="C1" s="1"/>
      <c r="D1" s="1"/>
      <c r="E1" s="3" t="s">
        <v>70</v>
      </c>
    </row>
    <row r="2" spans="1:6" ht="15">
      <c r="A2" s="243" t="s">
        <v>184</v>
      </c>
      <c r="B2" s="243"/>
      <c r="C2" s="243"/>
      <c r="D2" s="243"/>
      <c r="E2" s="243"/>
      <c r="F2" s="137"/>
    </row>
    <row r="3" spans="1:6" ht="15.75" customHeight="1">
      <c r="A3" s="243" t="s">
        <v>9</v>
      </c>
      <c r="B3" s="243"/>
      <c r="C3" s="243"/>
      <c r="D3" s="243"/>
      <c r="E3" s="243"/>
      <c r="F3" s="139"/>
    </row>
    <row r="4" spans="1:5" ht="15">
      <c r="A4" s="243" t="s">
        <v>71</v>
      </c>
      <c r="B4" s="243"/>
      <c r="C4" s="243"/>
      <c r="D4" s="243"/>
      <c r="E4" s="243"/>
    </row>
    <row r="5" spans="1:5" ht="15">
      <c r="A5" s="250" t="s">
        <v>4</v>
      </c>
      <c r="B5" s="250"/>
      <c r="C5" s="250"/>
      <c r="D5" s="250"/>
      <c r="E5" s="250"/>
    </row>
    <row r="6" spans="1:5" ht="15">
      <c r="A6" s="333"/>
      <c r="B6" s="333"/>
      <c r="C6" s="6"/>
      <c r="D6" s="6"/>
      <c r="E6" s="6"/>
    </row>
    <row r="7" spans="1:5" ht="20.25" customHeight="1">
      <c r="A7" s="133" t="s">
        <v>13</v>
      </c>
      <c r="B7" s="134" t="s">
        <v>14</v>
      </c>
      <c r="C7" s="135" t="s">
        <v>16</v>
      </c>
      <c r="D7" s="135" t="s">
        <v>64</v>
      </c>
      <c r="E7" s="135" t="s">
        <v>31</v>
      </c>
    </row>
    <row r="8" spans="1:5" ht="15">
      <c r="A8" s="176" t="s">
        <v>215</v>
      </c>
      <c r="B8" s="177" t="s">
        <v>216</v>
      </c>
      <c r="C8" s="178">
        <f>+C9+C17</f>
        <v>46754123.15</v>
      </c>
      <c r="D8" s="179" t="s">
        <v>210</v>
      </c>
      <c r="E8" s="179" t="s">
        <v>217</v>
      </c>
    </row>
    <row r="9" spans="1:5" ht="15">
      <c r="A9" s="176" t="s">
        <v>218</v>
      </c>
      <c r="B9" s="177" t="s">
        <v>219</v>
      </c>
      <c r="C9" s="178">
        <f>+C10+C13</f>
        <v>67445.15</v>
      </c>
      <c r="D9" s="179" t="s">
        <v>210</v>
      </c>
      <c r="E9" s="179" t="s">
        <v>217</v>
      </c>
    </row>
    <row r="10" spans="1:5" ht="15">
      <c r="A10" s="176">
        <v>4150</v>
      </c>
      <c r="B10" s="177" t="s">
        <v>220</v>
      </c>
      <c r="C10" s="178">
        <f>+C11</f>
        <v>32444.14</v>
      </c>
      <c r="D10" s="179"/>
      <c r="E10" s="179"/>
    </row>
    <row r="11" spans="1:5" ht="15">
      <c r="A11" s="180">
        <v>4151</v>
      </c>
      <c r="B11" s="181" t="s">
        <v>220</v>
      </c>
      <c r="C11" s="182">
        <v>32444.14</v>
      </c>
      <c r="D11" s="179"/>
      <c r="E11" s="179"/>
    </row>
    <row r="12" spans="1:5" ht="15">
      <c r="A12" s="180" t="s">
        <v>221</v>
      </c>
      <c r="B12" s="181" t="s">
        <v>222</v>
      </c>
      <c r="C12" s="182">
        <f>+C11</f>
        <v>32444.14</v>
      </c>
      <c r="D12" s="179"/>
      <c r="E12" s="179"/>
    </row>
    <row r="13" spans="1:5" ht="18">
      <c r="A13" s="176" t="s">
        <v>223</v>
      </c>
      <c r="B13" s="177" t="s">
        <v>224</v>
      </c>
      <c r="C13" s="178">
        <f>+C14</f>
        <v>35001.01</v>
      </c>
      <c r="D13" s="179" t="s">
        <v>210</v>
      </c>
      <c r="E13" s="179" t="s">
        <v>217</v>
      </c>
    </row>
    <row r="14" spans="1:5" ht="36">
      <c r="A14" s="176" t="s">
        <v>225</v>
      </c>
      <c r="B14" s="177" t="s">
        <v>226</v>
      </c>
      <c r="C14" s="178">
        <f>+C15+C16</f>
        <v>35001.01</v>
      </c>
      <c r="D14" s="179" t="s">
        <v>210</v>
      </c>
      <c r="E14" s="179" t="s">
        <v>217</v>
      </c>
    </row>
    <row r="15" spans="1:5" ht="15">
      <c r="A15" s="180" t="s">
        <v>227</v>
      </c>
      <c r="B15" s="181" t="s">
        <v>228</v>
      </c>
      <c r="C15" s="182">
        <v>5001.01</v>
      </c>
      <c r="D15" s="173"/>
      <c r="E15" s="173"/>
    </row>
    <row r="16" spans="1:5" ht="15">
      <c r="A16" s="180" t="s">
        <v>238</v>
      </c>
      <c r="B16" s="181" t="s">
        <v>239</v>
      </c>
      <c r="C16" s="182">
        <v>30000</v>
      </c>
      <c r="D16" s="173"/>
      <c r="E16" s="173"/>
    </row>
    <row r="17" spans="1:5" ht="54">
      <c r="A17" s="176" t="s">
        <v>229</v>
      </c>
      <c r="B17" s="177" t="s">
        <v>230</v>
      </c>
      <c r="C17" s="178">
        <f>+C18</f>
        <v>46686678</v>
      </c>
      <c r="D17" s="179" t="s">
        <v>231</v>
      </c>
      <c r="E17" s="179" t="s">
        <v>212</v>
      </c>
    </row>
    <row r="18" spans="1:5" ht="18">
      <c r="A18" s="176" t="s">
        <v>232</v>
      </c>
      <c r="B18" s="177" t="s">
        <v>233</v>
      </c>
      <c r="C18" s="178">
        <f>+C19</f>
        <v>46686678</v>
      </c>
      <c r="D18" s="179" t="s">
        <v>231</v>
      </c>
      <c r="E18" s="179" t="s">
        <v>212</v>
      </c>
    </row>
    <row r="19" spans="1:5" ht="15">
      <c r="A19" s="180" t="s">
        <v>234</v>
      </c>
      <c r="B19" s="181" t="s">
        <v>235</v>
      </c>
      <c r="C19" s="182">
        <f>+C20</f>
        <v>46686678</v>
      </c>
      <c r="D19" s="173"/>
      <c r="E19" s="173"/>
    </row>
    <row r="20" spans="1:5" ht="15">
      <c r="A20" s="180" t="s">
        <v>236</v>
      </c>
      <c r="B20" s="181" t="s">
        <v>237</v>
      </c>
      <c r="C20" s="182">
        <v>46686678</v>
      </c>
      <c r="D20" s="173"/>
      <c r="E20" s="173"/>
    </row>
    <row r="21" spans="1:5" ht="15">
      <c r="A21" s="180"/>
      <c r="B21" s="181"/>
      <c r="C21" s="182"/>
      <c r="D21" s="173"/>
      <c r="E21" s="173"/>
    </row>
    <row r="22" spans="1:5" ht="15">
      <c r="A22" s="57"/>
      <c r="B22" s="183" t="s">
        <v>6</v>
      </c>
      <c r="C22" s="184">
        <f>+C9+C17</f>
        <v>46754123.15</v>
      </c>
      <c r="D22" s="173"/>
      <c r="E22" s="173"/>
    </row>
    <row r="23" spans="1:5" ht="15">
      <c r="A23" s="57"/>
      <c r="B23" s="58"/>
      <c r="C23" s="66"/>
      <c r="D23" s="82"/>
      <c r="E23" s="82"/>
    </row>
    <row r="24" spans="1:5" ht="15">
      <c r="A24" s="351"/>
      <c r="B24" s="351"/>
      <c r="C24" s="351"/>
      <c r="D24" s="351"/>
      <c r="E24" s="351"/>
    </row>
    <row r="25" spans="1:4" ht="15">
      <c r="A25" s="1"/>
      <c r="B25" s="163"/>
      <c r="C25" s="164"/>
      <c r="D25" s="165"/>
    </row>
    <row r="26" spans="1:4" ht="15">
      <c r="A26" s="1"/>
      <c r="B26" s="163"/>
      <c r="C26" s="164"/>
      <c r="D26" s="165"/>
    </row>
    <row r="27" spans="1:4" ht="15">
      <c r="A27" s="1"/>
      <c r="B27" s="163"/>
      <c r="C27" s="164"/>
      <c r="D27" s="165"/>
    </row>
    <row r="28" spans="1:4" ht="15">
      <c r="A28" s="1"/>
      <c r="B28" s="163"/>
      <c r="C28" s="164"/>
      <c r="D28" s="165"/>
    </row>
    <row r="29" spans="1:7" ht="15">
      <c r="A29" s="146"/>
      <c r="B29" s="146"/>
      <c r="C29" s="146"/>
      <c r="D29" s="146"/>
      <c r="G29" s="11"/>
    </row>
    <row r="30" spans="1:5" ht="15">
      <c r="A30" s="149"/>
      <c r="B30" s="350"/>
      <c r="C30" s="350"/>
      <c r="D30" s="350"/>
      <c r="E30" s="350"/>
    </row>
    <row r="31" spans="1:5" ht="15">
      <c r="A31" s="276" t="s">
        <v>35</v>
      </c>
      <c r="B31" s="277"/>
      <c r="C31" s="277"/>
      <c r="D31" s="277"/>
      <c r="E31" s="278"/>
    </row>
    <row r="32" spans="1:5" ht="15">
      <c r="A32" s="252" t="s">
        <v>144</v>
      </c>
      <c r="B32" s="253"/>
      <c r="C32" s="253"/>
      <c r="D32" s="253"/>
      <c r="E32" s="296"/>
    </row>
    <row r="33" spans="1:5" ht="15">
      <c r="A33" s="254" t="s">
        <v>145</v>
      </c>
      <c r="B33" s="255"/>
      <c r="C33" s="255"/>
      <c r="D33" s="255"/>
      <c r="E33" s="297"/>
    </row>
    <row r="34" spans="1:5" ht="15">
      <c r="A34" s="254" t="s">
        <v>178</v>
      </c>
      <c r="B34" s="255"/>
      <c r="C34" s="255"/>
      <c r="D34" s="255"/>
      <c r="E34" s="297"/>
    </row>
    <row r="35" spans="1:5" ht="15">
      <c r="A35" s="301" t="s">
        <v>158</v>
      </c>
      <c r="B35" s="302"/>
      <c r="C35" s="302"/>
      <c r="D35" s="302"/>
      <c r="E35" s="303"/>
    </row>
    <row r="36" spans="1:5" ht="15">
      <c r="A36" s="347" t="s">
        <v>157</v>
      </c>
      <c r="B36" s="348"/>
      <c r="C36" s="348"/>
      <c r="D36" s="348"/>
      <c r="E36" s="349"/>
    </row>
    <row r="37" spans="1:5" ht="16.5">
      <c r="A37" s="37"/>
      <c r="B37" s="37"/>
      <c r="C37" s="37"/>
      <c r="D37" s="37"/>
      <c r="E37" s="37"/>
    </row>
    <row r="39" spans="1:5" ht="15">
      <c r="A39" s="18"/>
      <c r="B39" s="18"/>
      <c r="C39" s="18"/>
      <c r="D39" s="18"/>
      <c r="E39" s="18"/>
    </row>
  </sheetData>
  <protectedRanges>
    <protectedRange sqref="B23:D23" name="Rango1_1"/>
    <protectedRange sqref="B25:D28" name="Rango1_4_1_1"/>
    <protectedRange sqref="B22 D22" name="Rango1_1_1_1"/>
    <protectedRange sqref="B8:D21" name="Rango1_1_2_1"/>
    <protectedRange sqref="C22" name="Rango1_1_3_1"/>
  </protectedRanges>
  <mergeCells count="13">
    <mergeCell ref="A2:E2"/>
    <mergeCell ref="A36:E36"/>
    <mergeCell ref="A3:E3"/>
    <mergeCell ref="A4:E4"/>
    <mergeCell ref="A5:E5"/>
    <mergeCell ref="A6:B6"/>
    <mergeCell ref="B30:E30"/>
    <mergeCell ref="A31:E31"/>
    <mergeCell ref="A32:E32"/>
    <mergeCell ref="A33:E33"/>
    <mergeCell ref="A34:E34"/>
    <mergeCell ref="A35:E35"/>
    <mergeCell ref="A24:E24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4"/>
  <sheetViews>
    <sheetView view="pageBreakPreview" zoomScale="60" workbookViewId="0" topLeftCell="A1">
      <selection activeCell="A12" sqref="A12:E12"/>
    </sheetView>
  </sheetViews>
  <sheetFormatPr defaultColWidth="11.421875" defaultRowHeight="15"/>
  <cols>
    <col min="1" max="1" width="14.8515625" style="4" customWidth="1"/>
    <col min="2" max="2" width="40.140625" style="4" customWidth="1"/>
    <col min="3" max="3" width="20.8515625" style="4" customWidth="1"/>
    <col min="4" max="4" width="19.28125" style="4" customWidth="1"/>
    <col min="5" max="5" width="19.00390625" style="4" customWidth="1"/>
    <col min="6" max="16384" width="11.421875" style="4" customWidth="1"/>
  </cols>
  <sheetData>
    <row r="1" spans="1:5" ht="15">
      <c r="A1" s="1"/>
      <c r="B1" s="1"/>
      <c r="C1" s="1"/>
      <c r="D1" s="1"/>
      <c r="E1" s="3" t="s">
        <v>72</v>
      </c>
    </row>
    <row r="2" spans="1:6" ht="15">
      <c r="A2" s="243" t="s">
        <v>184</v>
      </c>
      <c r="B2" s="243"/>
      <c r="C2" s="243"/>
      <c r="D2" s="243"/>
      <c r="E2" s="243"/>
      <c r="F2" s="137"/>
    </row>
    <row r="3" spans="1:6" ht="15.75" customHeight="1">
      <c r="A3" s="243" t="s">
        <v>9</v>
      </c>
      <c r="B3" s="243"/>
      <c r="C3" s="243"/>
      <c r="D3" s="243"/>
      <c r="E3" s="243"/>
      <c r="F3" s="139"/>
    </row>
    <row r="4" spans="1:5" ht="15">
      <c r="A4" s="243" t="s">
        <v>71</v>
      </c>
      <c r="B4" s="243"/>
      <c r="C4" s="243"/>
      <c r="D4" s="243"/>
      <c r="E4" s="243"/>
    </row>
    <row r="5" spans="1:5" ht="15">
      <c r="A5" s="250" t="s">
        <v>5</v>
      </c>
      <c r="B5" s="250"/>
      <c r="C5" s="250"/>
      <c r="D5" s="250"/>
      <c r="E5" s="250"/>
    </row>
    <row r="6" spans="1:5" ht="15">
      <c r="A6" s="333"/>
      <c r="B6" s="333"/>
      <c r="C6" s="6"/>
      <c r="D6" s="6"/>
      <c r="E6" s="6"/>
    </row>
    <row r="7" spans="1:5" ht="20.25" customHeight="1">
      <c r="A7" s="133" t="s">
        <v>13</v>
      </c>
      <c r="B7" s="134" t="s">
        <v>14</v>
      </c>
      <c r="C7" s="135" t="s">
        <v>15</v>
      </c>
      <c r="D7" s="135" t="s">
        <v>64</v>
      </c>
      <c r="E7" s="135" t="s">
        <v>31</v>
      </c>
    </row>
    <row r="8" spans="1:5" ht="15">
      <c r="A8" s="57"/>
      <c r="B8" s="58"/>
      <c r="C8" s="66"/>
      <c r="D8" s="82"/>
      <c r="E8" s="82"/>
    </row>
    <row r="9" spans="1:5" ht="23.25">
      <c r="A9" s="57"/>
      <c r="B9" s="352" t="s">
        <v>240</v>
      </c>
      <c r="C9" s="353"/>
      <c r="D9" s="354"/>
      <c r="E9" s="82"/>
    </row>
    <row r="10" spans="1:5" ht="15">
      <c r="A10" s="57"/>
      <c r="B10" s="58"/>
      <c r="C10" s="66"/>
      <c r="D10" s="82"/>
      <c r="E10" s="82"/>
    </row>
    <row r="11" spans="1:5" ht="15">
      <c r="A11" s="57"/>
      <c r="B11" s="83" t="s">
        <v>6</v>
      </c>
      <c r="C11" s="66">
        <f>SUM(C8:C10)</f>
        <v>0</v>
      </c>
      <c r="D11" s="82"/>
      <c r="E11" s="82"/>
    </row>
    <row r="12" spans="1:5" ht="29.25" customHeight="1">
      <c r="A12" s="351"/>
      <c r="B12" s="351"/>
      <c r="C12" s="351"/>
      <c r="D12" s="351"/>
      <c r="E12" s="351"/>
    </row>
    <row r="13" spans="1:4" ht="15">
      <c r="A13" s="1"/>
      <c r="B13" s="163"/>
      <c r="C13" s="164"/>
      <c r="D13" s="165"/>
    </row>
    <row r="14" spans="1:4" ht="15">
      <c r="A14" s="1"/>
      <c r="B14" s="163"/>
      <c r="C14" s="164"/>
      <c r="D14" s="165"/>
    </row>
    <row r="15" spans="1:4" ht="15">
      <c r="A15" s="1"/>
      <c r="B15" s="163"/>
      <c r="C15" s="164"/>
      <c r="D15" s="165"/>
    </row>
    <row r="16" spans="1:4" ht="15">
      <c r="A16" s="1"/>
      <c r="B16" s="163"/>
      <c r="C16" s="164"/>
      <c r="D16" s="165"/>
    </row>
    <row r="17" spans="1:4" ht="15">
      <c r="A17" s="1"/>
      <c r="B17" s="163"/>
      <c r="C17" s="164"/>
      <c r="D17" s="165"/>
    </row>
    <row r="18" spans="1:7" ht="15">
      <c r="A18" s="146"/>
      <c r="B18" s="146"/>
      <c r="C18" s="146"/>
      <c r="D18" s="146"/>
      <c r="G18" s="11"/>
    </row>
    <row r="19" spans="1:5" ht="17.25" customHeight="1">
      <c r="A19" s="252" t="s">
        <v>178</v>
      </c>
      <c r="B19" s="253"/>
      <c r="C19" s="253"/>
      <c r="D19" s="253"/>
      <c r="E19" s="296"/>
    </row>
    <row r="20" spans="1:5" ht="18" customHeight="1">
      <c r="A20" s="301" t="s">
        <v>158</v>
      </c>
      <c r="B20" s="302"/>
      <c r="C20" s="302"/>
      <c r="D20" s="302"/>
      <c r="E20" s="303"/>
    </row>
    <row r="21" spans="1:5" ht="21" customHeight="1">
      <c r="A21" s="347" t="s">
        <v>157</v>
      </c>
      <c r="B21" s="348"/>
      <c r="C21" s="348"/>
      <c r="D21" s="348"/>
      <c r="E21" s="349"/>
    </row>
    <row r="22" spans="1:5" ht="16.5">
      <c r="A22" s="37"/>
      <c r="B22" s="37"/>
      <c r="C22" s="37"/>
      <c r="D22" s="37"/>
      <c r="E22" s="37"/>
    </row>
    <row r="24" spans="1:5" ht="15">
      <c r="A24" s="18"/>
      <c r="B24" s="18"/>
      <c r="C24" s="18"/>
      <c r="D24" s="18"/>
      <c r="E24" s="18"/>
    </row>
  </sheetData>
  <protectedRanges>
    <protectedRange sqref="B8:D11" name="Rango1_1"/>
    <protectedRange sqref="B13:D17" name="Rango1_4_1_1"/>
  </protectedRanges>
  <mergeCells count="10">
    <mergeCell ref="A2:E2"/>
    <mergeCell ref="B9:D9"/>
    <mergeCell ref="A21:E21"/>
    <mergeCell ref="A3:E3"/>
    <mergeCell ref="A4:E4"/>
    <mergeCell ref="A5:E5"/>
    <mergeCell ref="A6:B6"/>
    <mergeCell ref="A19:E19"/>
    <mergeCell ref="A20:E20"/>
    <mergeCell ref="A12:E12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6"/>
  <sheetViews>
    <sheetView workbookViewId="0" topLeftCell="A1">
      <selection activeCell="D9" sqref="D9"/>
    </sheetView>
  </sheetViews>
  <sheetFormatPr defaultColWidth="11.421875" defaultRowHeight="15"/>
  <cols>
    <col min="1" max="1" width="17.00390625" style="4" customWidth="1"/>
    <col min="2" max="2" width="37.57421875" style="4" customWidth="1"/>
    <col min="3" max="3" width="18.7109375" style="4" customWidth="1"/>
    <col min="4" max="4" width="18.421875" style="4" customWidth="1"/>
    <col min="5" max="5" width="19.7109375" style="4" customWidth="1"/>
    <col min="6" max="16384" width="11.421875" style="4" customWidth="1"/>
  </cols>
  <sheetData>
    <row r="1" spans="1:5" ht="15">
      <c r="A1" s="1"/>
      <c r="B1" s="1"/>
      <c r="C1" s="1"/>
      <c r="D1" s="1"/>
      <c r="E1" s="3" t="s">
        <v>73</v>
      </c>
    </row>
    <row r="2" spans="1:6" ht="15">
      <c r="A2" s="243" t="s">
        <v>184</v>
      </c>
      <c r="B2" s="243"/>
      <c r="C2" s="243"/>
      <c r="D2" s="243"/>
      <c r="E2" s="243"/>
      <c r="F2" s="137"/>
    </row>
    <row r="3" spans="1:6" ht="15.75" customHeight="1">
      <c r="A3" s="243" t="s">
        <v>9</v>
      </c>
      <c r="B3" s="243"/>
      <c r="C3" s="243"/>
      <c r="D3" s="243"/>
      <c r="E3" s="243"/>
      <c r="F3" s="139"/>
    </row>
    <row r="4" spans="1:5" ht="15">
      <c r="A4" s="243" t="s">
        <v>71</v>
      </c>
      <c r="B4" s="243"/>
      <c r="C4" s="243"/>
      <c r="D4" s="243"/>
      <c r="E4" s="243"/>
    </row>
    <row r="5" spans="1:5" ht="15">
      <c r="A5" s="250" t="s">
        <v>74</v>
      </c>
      <c r="B5" s="250"/>
      <c r="C5" s="250"/>
      <c r="D5" s="250"/>
      <c r="E5" s="250"/>
    </row>
    <row r="6" spans="1:5" ht="15">
      <c r="A6" s="132"/>
      <c r="B6" s="132"/>
      <c r="C6" s="132"/>
      <c r="D6" s="132"/>
      <c r="E6" s="132"/>
    </row>
    <row r="7" spans="1:5" ht="24.75" customHeight="1">
      <c r="A7" s="356" t="s">
        <v>75</v>
      </c>
      <c r="B7" s="356"/>
      <c r="C7" s="356"/>
      <c r="D7" s="356"/>
      <c r="E7" s="356"/>
    </row>
    <row r="8" spans="1:5" ht="22.5" customHeight="1">
      <c r="A8" s="133" t="s">
        <v>13</v>
      </c>
      <c r="B8" s="134" t="s">
        <v>14</v>
      </c>
      <c r="C8" s="135" t="s">
        <v>16</v>
      </c>
      <c r="D8" s="135" t="s">
        <v>76</v>
      </c>
      <c r="E8" s="135" t="s">
        <v>77</v>
      </c>
    </row>
    <row r="9" spans="1:5" ht="15">
      <c r="A9" s="185" t="s">
        <v>241</v>
      </c>
      <c r="B9" s="185" t="s">
        <v>242</v>
      </c>
      <c r="C9" s="186">
        <f>+C10+C14</f>
        <v>33440332.549999997</v>
      </c>
      <c r="D9" s="179"/>
      <c r="E9" s="179"/>
    </row>
    <row r="10" spans="1:5" ht="15">
      <c r="A10" s="187" t="s">
        <v>243</v>
      </c>
      <c r="B10" s="185" t="s">
        <v>244</v>
      </c>
      <c r="C10" s="186">
        <f>SUM(C11:C13)</f>
        <v>33435794.06</v>
      </c>
      <c r="D10" s="188">
        <f>+C10/C9</f>
        <v>0.9998642809549453</v>
      </c>
      <c r="E10" s="173"/>
    </row>
    <row r="11" spans="1:5" ht="45.75">
      <c r="A11" s="187" t="s">
        <v>245</v>
      </c>
      <c r="B11" s="187" t="s">
        <v>246</v>
      </c>
      <c r="C11" s="189">
        <v>30904522.88</v>
      </c>
      <c r="D11" s="190">
        <f>+C11/C10</f>
        <v>0.9242945696023347</v>
      </c>
      <c r="E11" s="191" t="s">
        <v>247</v>
      </c>
    </row>
    <row r="12" spans="1:5" ht="15">
      <c r="A12" s="192">
        <v>5120</v>
      </c>
      <c r="B12" s="171" t="s">
        <v>248</v>
      </c>
      <c r="C12" s="182">
        <v>335869.55</v>
      </c>
      <c r="D12" s="190">
        <f>+C12/C10</f>
        <v>0.01004520931661702</v>
      </c>
      <c r="E12" s="173"/>
    </row>
    <row r="13" spans="1:5" ht="15">
      <c r="A13" s="192">
        <v>5130</v>
      </c>
      <c r="B13" s="193" t="s">
        <v>249</v>
      </c>
      <c r="C13" s="182">
        <v>2195401.63</v>
      </c>
      <c r="D13" s="190">
        <f>+C13/C10</f>
        <v>0.06566022108104826</v>
      </c>
      <c r="E13" s="173"/>
    </row>
    <row r="14" spans="1:5" ht="22.5">
      <c r="A14" s="185" t="s">
        <v>250</v>
      </c>
      <c r="B14" s="194" t="s">
        <v>251</v>
      </c>
      <c r="C14" s="168">
        <f>+C15+C16</f>
        <v>4538.49</v>
      </c>
      <c r="D14" s="188">
        <f>+C14/C9</f>
        <v>0.00013571904505477176</v>
      </c>
      <c r="E14" s="179"/>
    </row>
    <row r="15" spans="1:5" ht="22.5">
      <c r="A15" s="180">
        <v>5510</v>
      </c>
      <c r="B15" s="195" t="s">
        <v>295</v>
      </c>
      <c r="C15" s="172">
        <v>4533.4</v>
      </c>
      <c r="D15" s="190">
        <f>+C15/C14</f>
        <v>0.9988784816095221</v>
      </c>
      <c r="E15" s="173"/>
    </row>
    <row r="16" spans="1:5" ht="15">
      <c r="A16" s="187" t="s">
        <v>252</v>
      </c>
      <c r="B16" s="195" t="s">
        <v>253</v>
      </c>
      <c r="C16" s="172">
        <v>5.09</v>
      </c>
      <c r="D16" s="190">
        <f>+C16/C14</f>
        <v>0.0011215183904778902</v>
      </c>
      <c r="E16" s="173"/>
    </row>
    <row r="17" spans="1:5" ht="15">
      <c r="A17" s="57"/>
      <c r="B17" s="171"/>
      <c r="C17" s="172"/>
      <c r="D17" s="173"/>
      <c r="E17" s="173"/>
    </row>
    <row r="18" spans="1:5" ht="15">
      <c r="A18" s="57"/>
      <c r="B18" s="58"/>
      <c r="C18" s="66"/>
      <c r="D18" s="82"/>
      <c r="E18" s="82"/>
    </row>
    <row r="19" spans="1:5" ht="15">
      <c r="A19" s="57"/>
      <c r="B19" s="58"/>
      <c r="C19" s="66"/>
      <c r="D19" s="82"/>
      <c r="E19" s="82"/>
    </row>
    <row r="20" spans="1:5" ht="15">
      <c r="A20" s="57"/>
      <c r="B20" s="83" t="s">
        <v>6</v>
      </c>
      <c r="C20" s="242">
        <f>+C10+C14</f>
        <v>33440332.549999997</v>
      </c>
      <c r="D20" s="82"/>
      <c r="E20" s="82"/>
    </row>
    <row r="21" spans="1:4" ht="15">
      <c r="A21" s="146"/>
      <c r="B21" s="146"/>
      <c r="C21" s="146"/>
      <c r="D21" s="146"/>
    </row>
    <row r="22" spans="1:4" ht="15">
      <c r="A22" s="1"/>
      <c r="B22" s="163"/>
      <c r="C22" s="164"/>
      <c r="D22" s="165"/>
    </row>
    <row r="23" spans="1:4" ht="15">
      <c r="A23" s="1"/>
      <c r="B23" s="163"/>
      <c r="C23" s="164"/>
      <c r="D23" s="165"/>
    </row>
    <row r="24" spans="1:4" ht="15">
      <c r="A24" s="1"/>
      <c r="B24" s="163"/>
      <c r="C24" s="164"/>
      <c r="D24" s="165"/>
    </row>
    <row r="25" spans="1:4" ht="15">
      <c r="A25" s="1"/>
      <c r="B25" s="163"/>
      <c r="C25" s="164"/>
      <c r="D25" s="165"/>
    </row>
    <row r="26" spans="1:4" ht="15">
      <c r="A26" s="1"/>
      <c r="B26" s="163"/>
      <c r="C26" s="164"/>
      <c r="D26" s="165"/>
    </row>
    <row r="27" spans="1:7" ht="15">
      <c r="A27" s="146"/>
      <c r="B27" s="146"/>
      <c r="C27" s="146"/>
      <c r="D27" s="146"/>
      <c r="G27" s="11"/>
    </row>
    <row r="28" spans="1:7" ht="15">
      <c r="A28" s="146"/>
      <c r="B28" s="146"/>
      <c r="C28" s="146"/>
      <c r="D28" s="146"/>
      <c r="G28" s="11"/>
    </row>
    <row r="29" spans="1:7" ht="15">
      <c r="A29" s="1"/>
      <c r="B29" s="338"/>
      <c r="C29" s="338"/>
      <c r="D29" s="339"/>
      <c r="E29" s="339"/>
      <c r="F29" s="1"/>
      <c r="G29" s="1"/>
    </row>
    <row r="30" spans="1:5" ht="15">
      <c r="A30" s="252" t="s">
        <v>144</v>
      </c>
      <c r="B30" s="253"/>
      <c r="C30" s="253"/>
      <c r="D30" s="253"/>
      <c r="E30" s="296"/>
    </row>
    <row r="31" spans="1:5" ht="15">
      <c r="A31" s="254" t="s">
        <v>145</v>
      </c>
      <c r="B31" s="255"/>
      <c r="C31" s="255"/>
      <c r="D31" s="255"/>
      <c r="E31" s="297"/>
    </row>
    <row r="32" spans="1:5" ht="15">
      <c r="A32" s="254" t="s">
        <v>178</v>
      </c>
      <c r="B32" s="255"/>
      <c r="C32" s="255"/>
      <c r="D32" s="255"/>
      <c r="E32" s="297"/>
    </row>
    <row r="33" spans="1:5" ht="15">
      <c r="A33" s="254" t="s">
        <v>159</v>
      </c>
      <c r="B33" s="255"/>
      <c r="C33" s="255"/>
      <c r="D33" s="255"/>
      <c r="E33" s="297"/>
    </row>
    <row r="34" spans="1:5" ht="15">
      <c r="A34" s="258" t="s">
        <v>160</v>
      </c>
      <c r="B34" s="259"/>
      <c r="C34" s="259"/>
      <c r="D34" s="259"/>
      <c r="E34" s="355"/>
    </row>
    <row r="35" spans="1:5" ht="15">
      <c r="A35" s="33"/>
      <c r="B35" s="33"/>
      <c r="C35" s="38"/>
      <c r="D35" s="39"/>
      <c r="E35" s="39"/>
    </row>
    <row r="36" spans="1:5" ht="15">
      <c r="A36" s="40"/>
      <c r="B36" s="40"/>
      <c r="C36" s="41"/>
      <c r="D36" s="42"/>
      <c r="E36" s="42"/>
    </row>
  </sheetData>
  <protectedRanges>
    <protectedRange sqref="B18:D20" name="Rango1_1"/>
    <protectedRange sqref="B9:D11 C12:D13 B14:D16" name="Rango1_1_2"/>
    <protectedRange sqref="B12:B13" name="Rango1_1_1_2"/>
    <protectedRange sqref="B22:D26" name="Rango1_4_1"/>
  </protectedRanges>
  <mergeCells count="11">
    <mergeCell ref="A2:E2"/>
    <mergeCell ref="A34:E34"/>
    <mergeCell ref="A3:E3"/>
    <mergeCell ref="A4:E4"/>
    <mergeCell ref="A5:E5"/>
    <mergeCell ref="A7:E7"/>
    <mergeCell ref="A30:E30"/>
    <mergeCell ref="A31:E31"/>
    <mergeCell ref="A32:E32"/>
    <mergeCell ref="A33:E33"/>
    <mergeCell ref="B29:E29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000396251678"/>
  </sheetPr>
  <dimension ref="A1:G25"/>
  <sheetViews>
    <sheetView tabSelected="1" workbookViewId="0" topLeftCell="A1">
      <selection activeCell="I17" sqref="I17"/>
    </sheetView>
  </sheetViews>
  <sheetFormatPr defaultColWidth="11.421875" defaultRowHeight="15"/>
  <cols>
    <col min="1" max="1" width="11.421875" style="4" customWidth="1"/>
    <col min="2" max="2" width="31.7109375" style="4" customWidth="1"/>
    <col min="3" max="3" width="17.140625" style="4" customWidth="1"/>
    <col min="4" max="4" width="16.57421875" style="4" customWidth="1"/>
    <col min="5" max="5" width="15.57421875" style="4" customWidth="1"/>
    <col min="6" max="16384" width="11.421875" style="4" customWidth="1"/>
  </cols>
  <sheetData>
    <row r="1" spans="1:7" ht="15">
      <c r="A1" s="1"/>
      <c r="B1" s="1"/>
      <c r="C1" s="1"/>
      <c r="D1" s="1"/>
      <c r="E1" s="2"/>
      <c r="F1" s="289" t="s">
        <v>78</v>
      </c>
      <c r="G1" s="289"/>
    </row>
    <row r="2" spans="1:7" ht="15">
      <c r="A2" s="243" t="s">
        <v>184</v>
      </c>
      <c r="B2" s="243"/>
      <c r="C2" s="243"/>
      <c r="D2" s="243"/>
      <c r="E2" s="243"/>
      <c r="F2" s="243"/>
      <c r="G2" s="243"/>
    </row>
    <row r="3" spans="1:7" ht="15.75" customHeight="1">
      <c r="A3" s="243" t="s">
        <v>9</v>
      </c>
      <c r="B3" s="243"/>
      <c r="C3" s="243"/>
      <c r="D3" s="243"/>
      <c r="E3" s="243"/>
      <c r="F3" s="243"/>
      <c r="G3" s="243"/>
    </row>
    <row r="4" spans="1:7" ht="15">
      <c r="A4" s="243" t="s">
        <v>79</v>
      </c>
      <c r="B4" s="243"/>
      <c r="C4" s="243"/>
      <c r="D4" s="243"/>
      <c r="E4" s="243"/>
      <c r="F4" s="243"/>
      <c r="G4" s="243"/>
    </row>
    <row r="5" spans="1:7" ht="15">
      <c r="A5" s="250" t="s">
        <v>80</v>
      </c>
      <c r="B5" s="250"/>
      <c r="C5" s="250"/>
      <c r="D5" s="250"/>
      <c r="E5" s="250"/>
      <c r="F5" s="250"/>
      <c r="G5" s="250"/>
    </row>
    <row r="6" spans="1:7" ht="15">
      <c r="A6" s="333"/>
      <c r="B6" s="333"/>
      <c r="C6" s="6"/>
      <c r="D6" s="6"/>
      <c r="E6" s="6"/>
      <c r="F6" s="5"/>
      <c r="G6" s="5"/>
    </row>
    <row r="7" spans="1:7" ht="22.5" customHeight="1">
      <c r="A7" s="133" t="s">
        <v>13</v>
      </c>
      <c r="B7" s="134" t="s">
        <v>14</v>
      </c>
      <c r="C7" s="135" t="s">
        <v>7</v>
      </c>
      <c r="D7" s="135" t="s">
        <v>8</v>
      </c>
      <c r="E7" s="135" t="s">
        <v>81</v>
      </c>
      <c r="F7" s="135" t="s">
        <v>15</v>
      </c>
      <c r="G7" s="135" t="s">
        <v>64</v>
      </c>
    </row>
    <row r="8" spans="1:7" ht="15">
      <c r="A8" s="57"/>
      <c r="B8" s="58"/>
      <c r="C8" s="66"/>
      <c r="D8" s="82"/>
      <c r="E8" s="82"/>
      <c r="F8" s="57"/>
      <c r="G8" s="57"/>
    </row>
    <row r="9" spans="1:7" ht="60">
      <c r="A9" s="196">
        <v>3220</v>
      </c>
      <c r="B9" s="171" t="s">
        <v>296</v>
      </c>
      <c r="C9" s="197">
        <v>144414</v>
      </c>
      <c r="D9" s="198">
        <v>13458204</v>
      </c>
      <c r="E9" s="198">
        <f>C9-D9</f>
        <v>-13313790</v>
      </c>
      <c r="F9" s="199" t="s">
        <v>254</v>
      </c>
      <c r="G9" s="170" t="s">
        <v>231</v>
      </c>
    </row>
    <row r="10" spans="1:7" ht="15">
      <c r="A10" s="196"/>
      <c r="B10" s="171"/>
      <c r="C10" s="197"/>
      <c r="D10" s="198"/>
      <c r="E10" s="198"/>
      <c r="F10" s="199"/>
      <c r="G10" s="170"/>
    </row>
    <row r="11" spans="1:7" ht="15">
      <c r="A11" s="57"/>
      <c r="B11" s="58"/>
      <c r="C11" s="66"/>
      <c r="D11" s="82"/>
      <c r="E11" s="82"/>
      <c r="F11" s="57"/>
      <c r="G11" s="57"/>
    </row>
    <row r="12" spans="1:7" ht="15">
      <c r="A12" s="57"/>
      <c r="B12" s="83" t="s">
        <v>6</v>
      </c>
      <c r="C12" s="66">
        <f>SUM(C8:C11)</f>
        <v>144414</v>
      </c>
      <c r="D12" s="66">
        <f aca="true" t="shared" si="0" ref="D12:E12">SUM(D8:D11)</f>
        <v>13458204</v>
      </c>
      <c r="E12" s="66">
        <f t="shared" si="0"/>
        <v>-13313790</v>
      </c>
      <c r="F12" s="57"/>
      <c r="G12" s="57"/>
    </row>
    <row r="13" spans="1:4" ht="15">
      <c r="A13" s="1"/>
      <c r="B13" s="163"/>
      <c r="C13" s="164"/>
      <c r="D13" s="165"/>
    </row>
    <row r="14" spans="1:4" ht="15">
      <c r="A14" s="1"/>
      <c r="B14" s="163"/>
      <c r="C14" s="164"/>
      <c r="D14" s="165"/>
    </row>
    <row r="15" spans="1:4" ht="15">
      <c r="A15" s="1"/>
      <c r="B15" s="163"/>
      <c r="C15" s="164"/>
      <c r="D15" s="165"/>
    </row>
    <row r="16" spans="1:4" ht="15">
      <c r="A16" s="1"/>
      <c r="B16" s="163"/>
      <c r="C16" s="164"/>
      <c r="D16" s="165"/>
    </row>
    <row r="17" spans="1:4" ht="15">
      <c r="A17" s="1"/>
      <c r="B17" s="163"/>
      <c r="C17" s="164"/>
      <c r="D17" s="165"/>
    </row>
    <row r="18" spans="1:7" ht="15">
      <c r="A18" s="146"/>
      <c r="B18" s="146"/>
      <c r="C18" s="146"/>
      <c r="D18" s="146"/>
      <c r="G18" s="11"/>
    </row>
    <row r="19" spans="1:7" ht="20.25" customHeight="1">
      <c r="A19" s="252" t="s">
        <v>161</v>
      </c>
      <c r="B19" s="253"/>
      <c r="C19" s="253"/>
      <c r="D19" s="253"/>
      <c r="E19" s="253"/>
      <c r="F19" s="253"/>
      <c r="G19" s="296"/>
    </row>
    <row r="20" spans="1:7" ht="19.5" customHeight="1">
      <c r="A20" s="254" t="s">
        <v>162</v>
      </c>
      <c r="B20" s="255"/>
      <c r="C20" s="255"/>
      <c r="D20" s="255"/>
      <c r="E20" s="255"/>
      <c r="F20" s="255"/>
      <c r="G20" s="297"/>
    </row>
    <row r="21" spans="1:7" ht="22.5" customHeight="1">
      <c r="A21" s="357" t="s">
        <v>163</v>
      </c>
      <c r="B21" s="358"/>
      <c r="C21" s="358"/>
      <c r="D21" s="358"/>
      <c r="E21" s="358"/>
      <c r="F21" s="358"/>
      <c r="G21" s="359"/>
    </row>
    <row r="22" spans="1:7" ht="19.5" customHeight="1">
      <c r="A22" s="254" t="s">
        <v>179</v>
      </c>
      <c r="B22" s="255"/>
      <c r="C22" s="255"/>
      <c r="D22" s="255"/>
      <c r="E22" s="255"/>
      <c r="F22" s="255"/>
      <c r="G22" s="297"/>
    </row>
    <row r="23" spans="1:7" ht="20.25" customHeight="1">
      <c r="A23" s="254" t="s">
        <v>164</v>
      </c>
      <c r="B23" s="255"/>
      <c r="C23" s="255"/>
      <c r="D23" s="255"/>
      <c r="E23" s="255"/>
      <c r="F23" s="255"/>
      <c r="G23" s="297"/>
    </row>
    <row r="24" spans="1:7" ht="23.25" customHeight="1">
      <c r="A24" s="254" t="s">
        <v>165</v>
      </c>
      <c r="B24" s="255"/>
      <c r="C24" s="255"/>
      <c r="D24" s="255"/>
      <c r="E24" s="255"/>
      <c r="F24" s="255"/>
      <c r="G24" s="297"/>
    </row>
    <row r="25" spans="1:7" ht="15" customHeight="1">
      <c r="A25" s="347" t="s">
        <v>166</v>
      </c>
      <c r="B25" s="348"/>
      <c r="C25" s="348"/>
      <c r="D25" s="348"/>
      <c r="E25" s="348"/>
      <c r="F25" s="348"/>
      <c r="G25" s="349"/>
    </row>
  </sheetData>
  <protectedRanges>
    <protectedRange sqref="B8:D8 B11:D11 B12:E12" name="Rango1_1"/>
    <protectedRange sqref="B13:D17" name="Rango1_4_1"/>
    <protectedRange sqref="B9:D10" name="Rango1_1_1_1"/>
  </protectedRanges>
  <mergeCells count="13">
    <mergeCell ref="F1:G1"/>
    <mergeCell ref="A24:G24"/>
    <mergeCell ref="A25:G25"/>
    <mergeCell ref="A19:G19"/>
    <mergeCell ref="A20:G20"/>
    <mergeCell ref="A21:G21"/>
    <mergeCell ref="A22:G22"/>
    <mergeCell ref="A23:G23"/>
    <mergeCell ref="A2:G2"/>
    <mergeCell ref="A3:G3"/>
    <mergeCell ref="A4:G4"/>
    <mergeCell ref="A5:G5"/>
    <mergeCell ref="A6:B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27"/>
  <sheetViews>
    <sheetView view="pageBreakPreview" zoomScale="60" workbookViewId="0" topLeftCell="A1">
      <selection activeCell="B4" sqref="B4:H4"/>
    </sheetView>
  </sheetViews>
  <sheetFormatPr defaultColWidth="11.421875" defaultRowHeight="15"/>
  <cols>
    <col min="1" max="1" width="1.7109375" style="4" customWidth="1"/>
    <col min="2" max="2" width="11.421875" style="4" customWidth="1"/>
    <col min="3" max="3" width="31.7109375" style="4" customWidth="1"/>
    <col min="4" max="4" width="17.140625" style="4" customWidth="1"/>
    <col min="5" max="5" width="16.57421875" style="4" customWidth="1"/>
    <col min="6" max="6" width="15.57421875" style="4" customWidth="1"/>
    <col min="7" max="16384" width="11.421875" style="4" customWidth="1"/>
  </cols>
  <sheetData>
    <row r="1" spans="2:8" ht="15">
      <c r="B1" s="1"/>
      <c r="C1" s="1"/>
      <c r="D1" s="1"/>
      <c r="E1" s="1"/>
      <c r="F1" s="2"/>
      <c r="G1" s="289" t="s">
        <v>82</v>
      </c>
      <c r="H1" s="289"/>
    </row>
    <row r="2" spans="2:8" ht="15">
      <c r="B2" s="243" t="s">
        <v>184</v>
      </c>
      <c r="C2" s="243"/>
      <c r="D2" s="243"/>
      <c r="E2" s="243"/>
      <c r="F2" s="243"/>
      <c r="G2" s="243"/>
      <c r="H2" s="243"/>
    </row>
    <row r="3" spans="2:8" ht="15.75" customHeight="1">
      <c r="B3" s="243" t="s">
        <v>9</v>
      </c>
      <c r="C3" s="243"/>
      <c r="D3" s="243"/>
      <c r="E3" s="243"/>
      <c r="F3" s="243"/>
      <c r="G3" s="243"/>
      <c r="H3" s="243"/>
    </row>
    <row r="4" spans="2:8" ht="15">
      <c r="B4" s="243" t="s">
        <v>79</v>
      </c>
      <c r="C4" s="243"/>
      <c r="D4" s="243"/>
      <c r="E4" s="243"/>
      <c r="F4" s="243"/>
      <c r="G4" s="243"/>
      <c r="H4" s="243"/>
    </row>
    <row r="5" spans="2:8" ht="15">
      <c r="B5" s="250" t="s">
        <v>83</v>
      </c>
      <c r="C5" s="250"/>
      <c r="D5" s="250"/>
      <c r="E5" s="250"/>
      <c r="F5" s="250"/>
      <c r="G5" s="250"/>
      <c r="H5" s="250"/>
    </row>
    <row r="6" spans="2:8" ht="15">
      <c r="B6" s="333"/>
      <c r="C6" s="333"/>
      <c r="D6" s="6"/>
      <c r="E6" s="6"/>
      <c r="F6" s="6"/>
      <c r="G6" s="5"/>
      <c r="H6" s="5"/>
    </row>
    <row r="7" spans="2:8" ht="22.5" customHeight="1">
      <c r="B7" s="133" t="s">
        <v>13</v>
      </c>
      <c r="C7" s="134" t="s">
        <v>14</v>
      </c>
      <c r="D7" s="135" t="s">
        <v>7</v>
      </c>
      <c r="E7" s="135" t="s">
        <v>8</v>
      </c>
      <c r="F7" s="135" t="s">
        <v>81</v>
      </c>
      <c r="G7" s="135" t="s">
        <v>15</v>
      </c>
      <c r="H7" s="135" t="s">
        <v>64</v>
      </c>
    </row>
    <row r="8" spans="2:8" ht="15">
      <c r="B8" s="57"/>
      <c r="C8" s="58"/>
      <c r="D8" s="66"/>
      <c r="E8" s="82"/>
      <c r="F8" s="82"/>
      <c r="G8" s="57"/>
      <c r="H8" s="57"/>
    </row>
    <row r="9" spans="2:8" ht="15">
      <c r="B9" s="57"/>
      <c r="C9" s="360" t="s">
        <v>255</v>
      </c>
      <c r="D9" s="361"/>
      <c r="E9" s="361"/>
      <c r="F9" s="362"/>
      <c r="G9" s="57"/>
      <c r="H9" s="57"/>
    </row>
    <row r="10" spans="2:8" ht="15">
      <c r="B10" s="57"/>
      <c r="C10" s="58"/>
      <c r="D10" s="66"/>
      <c r="E10" s="82"/>
      <c r="F10" s="82"/>
      <c r="G10" s="57"/>
      <c r="H10" s="57"/>
    </row>
    <row r="11" spans="2:8" ht="15">
      <c r="B11" s="57"/>
      <c r="C11" s="83" t="s">
        <v>6</v>
      </c>
      <c r="D11" s="66">
        <f>SUM(D8:D10)</f>
        <v>0</v>
      </c>
      <c r="E11" s="82"/>
      <c r="F11" s="82"/>
      <c r="G11" s="57"/>
      <c r="H11" s="57"/>
    </row>
    <row r="12" spans="2:8" ht="15">
      <c r="B12" s="146"/>
      <c r="C12" s="146"/>
      <c r="D12" s="146"/>
      <c r="E12" s="146"/>
      <c r="H12" s="147"/>
    </row>
    <row r="13" spans="2:5" ht="15">
      <c r="B13" s="1"/>
      <c r="C13" s="163"/>
      <c r="D13" s="164"/>
      <c r="E13" s="165"/>
    </row>
    <row r="14" spans="2:5" ht="15">
      <c r="B14" s="1"/>
      <c r="C14" s="163"/>
      <c r="D14" s="164"/>
      <c r="E14" s="165"/>
    </row>
    <row r="15" spans="2:5" ht="15">
      <c r="B15" s="1"/>
      <c r="C15" s="163"/>
      <c r="D15" s="164"/>
      <c r="E15" s="165"/>
    </row>
    <row r="16" spans="2:5" ht="15">
      <c r="B16" s="1"/>
      <c r="C16" s="163"/>
      <c r="D16" s="164"/>
      <c r="E16" s="165"/>
    </row>
    <row r="17" spans="2:8" ht="15">
      <c r="B17" s="146"/>
      <c r="C17" s="146"/>
      <c r="D17" s="146"/>
      <c r="E17" s="146"/>
      <c r="H17" s="11"/>
    </row>
    <row r="18" spans="2:8" ht="15">
      <c r="B18" s="146"/>
      <c r="C18" s="146"/>
      <c r="D18" s="146"/>
      <c r="E18" s="146"/>
      <c r="H18" s="11"/>
    </row>
    <row r="19" spans="2:8" ht="15">
      <c r="B19" s="16"/>
      <c r="C19" s="200"/>
      <c r="D19" s="200"/>
      <c r="E19" s="200"/>
      <c r="F19" s="200"/>
      <c r="G19" s="16"/>
      <c r="H19" s="16"/>
    </row>
    <row r="20" spans="2:8" ht="15">
      <c r="B20" s="276" t="s">
        <v>35</v>
      </c>
      <c r="C20" s="277"/>
      <c r="D20" s="277"/>
      <c r="E20" s="277"/>
      <c r="F20" s="277"/>
      <c r="G20" s="277"/>
      <c r="H20" s="278"/>
    </row>
    <row r="21" spans="2:8" ht="15">
      <c r="B21" s="252" t="s">
        <v>161</v>
      </c>
      <c r="C21" s="253"/>
      <c r="D21" s="253"/>
      <c r="E21" s="253"/>
      <c r="F21" s="253"/>
      <c r="G21" s="253"/>
      <c r="H21" s="296"/>
    </row>
    <row r="22" spans="2:8" ht="15">
      <c r="B22" s="254" t="s">
        <v>162</v>
      </c>
      <c r="C22" s="255"/>
      <c r="D22" s="255"/>
      <c r="E22" s="255"/>
      <c r="F22" s="255"/>
      <c r="G22" s="255"/>
      <c r="H22" s="297"/>
    </row>
    <row r="23" spans="2:8" ht="15">
      <c r="B23" s="357" t="s">
        <v>163</v>
      </c>
      <c r="C23" s="358"/>
      <c r="D23" s="358"/>
      <c r="E23" s="358"/>
      <c r="F23" s="358"/>
      <c r="G23" s="358"/>
      <c r="H23" s="359"/>
    </row>
    <row r="24" spans="2:8" ht="15">
      <c r="B24" s="254" t="s">
        <v>179</v>
      </c>
      <c r="C24" s="255"/>
      <c r="D24" s="255"/>
      <c r="E24" s="255"/>
      <c r="F24" s="255"/>
      <c r="G24" s="255"/>
      <c r="H24" s="297"/>
    </row>
    <row r="25" spans="2:8" ht="15">
      <c r="B25" s="254" t="s">
        <v>164</v>
      </c>
      <c r="C25" s="255"/>
      <c r="D25" s="255"/>
      <c r="E25" s="255"/>
      <c r="F25" s="255"/>
      <c r="G25" s="255"/>
      <c r="H25" s="297"/>
    </row>
    <row r="26" spans="2:8" ht="15">
      <c r="B26" s="254" t="s">
        <v>165</v>
      </c>
      <c r="C26" s="255"/>
      <c r="D26" s="255"/>
      <c r="E26" s="255"/>
      <c r="F26" s="255"/>
      <c r="G26" s="255"/>
      <c r="H26" s="297"/>
    </row>
    <row r="27" spans="2:8" ht="15" customHeight="1">
      <c r="B27" s="347" t="s">
        <v>166</v>
      </c>
      <c r="C27" s="348"/>
      <c r="D27" s="348"/>
      <c r="E27" s="348"/>
      <c r="F27" s="348"/>
      <c r="G27" s="348"/>
      <c r="H27" s="349"/>
    </row>
  </sheetData>
  <protectedRanges>
    <protectedRange sqref="C8:E8 C10:E11" name="Rango1_1"/>
    <protectedRange sqref="C9:E9" name="Rango1_1_1"/>
    <protectedRange sqref="C13:E16" name="Rango1_4_1"/>
  </protectedRanges>
  <mergeCells count="15">
    <mergeCell ref="G1:H1"/>
    <mergeCell ref="B26:H26"/>
    <mergeCell ref="B27:H27"/>
    <mergeCell ref="B20:H20"/>
    <mergeCell ref="B21:H21"/>
    <mergeCell ref="B22:H22"/>
    <mergeCell ref="B23:H23"/>
    <mergeCell ref="B24:H24"/>
    <mergeCell ref="B25:H25"/>
    <mergeCell ref="B2:H2"/>
    <mergeCell ref="B3:H3"/>
    <mergeCell ref="B4:H4"/>
    <mergeCell ref="B5:H5"/>
    <mergeCell ref="B6:C6"/>
    <mergeCell ref="C9:F9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view="pageBreakPreview" zoomScale="60" workbookViewId="0" topLeftCell="A1">
      <selection activeCell="B14" sqref="B14"/>
    </sheetView>
  </sheetViews>
  <sheetFormatPr defaultColWidth="11.421875" defaultRowHeight="15"/>
  <cols>
    <col min="1" max="1" width="15.8515625" style="45" customWidth="1"/>
    <col min="2" max="2" width="43.28125" style="45" customWidth="1"/>
    <col min="3" max="3" width="18.140625" style="45" customWidth="1"/>
    <col min="4" max="4" width="18.8515625" style="45" customWidth="1"/>
    <col min="5" max="16384" width="11.421875" style="45" customWidth="1"/>
  </cols>
  <sheetData>
    <row r="1" spans="1:4" ht="15">
      <c r="A1" s="43"/>
      <c r="B1" s="43"/>
      <c r="C1" s="43"/>
      <c r="D1" s="44" t="s">
        <v>84</v>
      </c>
    </row>
    <row r="2" spans="1:7" ht="15">
      <c r="A2" s="243" t="s">
        <v>184</v>
      </c>
      <c r="B2" s="243"/>
      <c r="C2" s="243"/>
      <c r="D2" s="243"/>
      <c r="E2" s="137"/>
      <c r="F2" s="137"/>
      <c r="G2" s="137"/>
    </row>
    <row r="3" spans="1:7" ht="15.75" customHeight="1">
      <c r="A3" s="365" t="s">
        <v>9</v>
      </c>
      <c r="B3" s="365"/>
      <c r="C3" s="365"/>
      <c r="D3" s="365"/>
      <c r="E3" s="140"/>
      <c r="F3" s="140"/>
      <c r="G3" s="140"/>
    </row>
    <row r="4" spans="1:7" ht="15">
      <c r="A4" s="365" t="s">
        <v>85</v>
      </c>
      <c r="B4" s="365"/>
      <c r="C4" s="365"/>
      <c r="D4" s="365"/>
      <c r="E4" s="140"/>
      <c r="F4" s="140"/>
      <c r="G4" s="140"/>
    </row>
    <row r="5" spans="1:4" ht="15">
      <c r="A5" s="366" t="s">
        <v>1</v>
      </c>
      <c r="B5" s="366"/>
      <c r="C5" s="366"/>
      <c r="D5" s="366"/>
    </row>
    <row r="6" spans="1:4" ht="15">
      <c r="A6" s="367" t="s">
        <v>86</v>
      </c>
      <c r="B6" s="367"/>
      <c r="C6" s="109"/>
      <c r="D6" s="109"/>
    </row>
    <row r="7" spans="1:4" ht="22.5" customHeight="1">
      <c r="A7" s="141" t="s">
        <v>13</v>
      </c>
      <c r="B7" s="142" t="s">
        <v>0</v>
      </c>
      <c r="C7" s="143">
        <v>2020</v>
      </c>
      <c r="D7" s="143">
        <v>2019</v>
      </c>
    </row>
    <row r="8" spans="1:4" ht="15">
      <c r="A8" s="363" t="s">
        <v>87</v>
      </c>
      <c r="B8" s="364"/>
      <c r="C8" s="110"/>
      <c r="D8" s="110"/>
    </row>
    <row r="9" spans="1:4" ht="15">
      <c r="A9" s="111"/>
      <c r="B9" s="111"/>
      <c r="C9" s="111"/>
      <c r="D9" s="111"/>
    </row>
    <row r="10" spans="1:4" ht="15">
      <c r="A10" s="112"/>
      <c r="B10" s="112"/>
      <c r="C10" s="112"/>
      <c r="D10" s="112"/>
    </row>
    <row r="11" spans="1:4" ht="15">
      <c r="A11" s="363" t="s">
        <v>88</v>
      </c>
      <c r="B11" s="364"/>
      <c r="C11" s="110"/>
      <c r="D11" s="110"/>
    </row>
    <row r="12" spans="1:4" ht="15">
      <c r="A12" s="185" t="s">
        <v>256</v>
      </c>
      <c r="B12" s="201" t="s">
        <v>257</v>
      </c>
      <c r="C12" s="202">
        <f>+C13</f>
        <v>16178987.76</v>
      </c>
      <c r="D12" s="202">
        <f>+D13</f>
        <v>6176135.670000001</v>
      </c>
    </row>
    <row r="13" spans="1:4" ht="15">
      <c r="A13" s="187" t="s">
        <v>258</v>
      </c>
      <c r="B13" s="203" t="s">
        <v>259</v>
      </c>
      <c r="C13" s="204">
        <f>SUM(C14:C24)</f>
        <v>16178987.76</v>
      </c>
      <c r="D13" s="217">
        <f>SUM(D14:D24)</f>
        <v>6176135.670000001</v>
      </c>
    </row>
    <row r="14" spans="1:4" ht="15">
      <c r="A14" s="187" t="s">
        <v>260</v>
      </c>
      <c r="B14" s="203" t="s">
        <v>261</v>
      </c>
      <c r="C14" s="205">
        <v>65027.71</v>
      </c>
      <c r="D14" s="216">
        <v>29888.52</v>
      </c>
    </row>
    <row r="15" spans="1:4" ht="15">
      <c r="A15" s="187" t="s">
        <v>262</v>
      </c>
      <c r="B15" s="203" t="s">
        <v>263</v>
      </c>
      <c r="C15" s="205">
        <v>104696.91</v>
      </c>
      <c r="D15" s="205">
        <v>198611.48</v>
      </c>
    </row>
    <row r="16" spans="1:4" ht="15">
      <c r="A16" s="187" t="s">
        <v>264</v>
      </c>
      <c r="B16" s="203" t="s">
        <v>265</v>
      </c>
      <c r="C16" s="205">
        <v>47461.23</v>
      </c>
      <c r="D16" s="205">
        <v>74879.95</v>
      </c>
    </row>
    <row r="17" spans="1:4" ht="15">
      <c r="A17" s="187" t="s">
        <v>266</v>
      </c>
      <c r="B17" s="203" t="s">
        <v>267</v>
      </c>
      <c r="C17" s="205">
        <v>0</v>
      </c>
      <c r="D17" s="205">
        <v>0</v>
      </c>
    </row>
    <row r="18" spans="1:4" ht="15">
      <c r="A18" s="187" t="s">
        <v>268</v>
      </c>
      <c r="B18" s="203" t="s">
        <v>269</v>
      </c>
      <c r="C18" s="205">
        <v>254.94</v>
      </c>
      <c r="D18" s="205">
        <v>5324635.12</v>
      </c>
    </row>
    <row r="19" spans="1:4" ht="15">
      <c r="A19" s="187" t="s">
        <v>270</v>
      </c>
      <c r="B19" s="203" t="s">
        <v>271</v>
      </c>
      <c r="C19" s="205">
        <v>20726.47</v>
      </c>
      <c r="D19" s="205">
        <v>20009.99</v>
      </c>
    </row>
    <row r="20" spans="1:4" ht="15">
      <c r="A20" s="187" t="s">
        <v>272</v>
      </c>
      <c r="B20" s="203" t="s">
        <v>273</v>
      </c>
      <c r="C20" s="205">
        <v>0</v>
      </c>
      <c r="D20" s="205">
        <v>0</v>
      </c>
    </row>
    <row r="21" spans="1:4" ht="15">
      <c r="A21" s="187" t="s">
        <v>274</v>
      </c>
      <c r="B21" s="203" t="s">
        <v>275</v>
      </c>
      <c r="C21" s="205">
        <v>0</v>
      </c>
      <c r="D21" s="205">
        <v>24501.69</v>
      </c>
    </row>
    <row r="22" spans="1:4" ht="15">
      <c r="A22" s="187" t="s">
        <v>276</v>
      </c>
      <c r="B22" s="203" t="s">
        <v>277</v>
      </c>
      <c r="C22" s="205">
        <v>520850.23</v>
      </c>
      <c r="D22" s="205">
        <v>503608.92</v>
      </c>
    </row>
    <row r="23" spans="1:4" ht="15">
      <c r="A23" s="218" t="s">
        <v>284</v>
      </c>
      <c r="B23" s="219" t="s">
        <v>285</v>
      </c>
      <c r="C23" s="220">
        <v>5021882.58</v>
      </c>
      <c r="D23" s="220">
        <v>0</v>
      </c>
    </row>
    <row r="24" spans="1:4" ht="15">
      <c r="A24" s="218" t="s">
        <v>286</v>
      </c>
      <c r="B24" s="219" t="s">
        <v>287</v>
      </c>
      <c r="C24" s="220">
        <v>10398087.69</v>
      </c>
      <c r="D24" s="220">
        <v>0</v>
      </c>
    </row>
    <row r="25" spans="1:4" ht="15">
      <c r="A25" s="112"/>
      <c r="B25" s="112"/>
      <c r="C25" s="112"/>
      <c r="D25" s="112"/>
    </row>
    <row r="26" spans="1:4" ht="15">
      <c r="A26" s="363" t="s">
        <v>89</v>
      </c>
      <c r="B26" s="364"/>
      <c r="C26" s="110"/>
      <c r="D26" s="110"/>
    </row>
    <row r="27" spans="1:4" ht="15">
      <c r="A27" s="206" t="s">
        <v>278</v>
      </c>
      <c r="B27" s="206" t="s">
        <v>279</v>
      </c>
      <c r="C27" s="207">
        <f>+C28</f>
        <v>1020158.2</v>
      </c>
      <c r="D27" s="207">
        <f>+D28</f>
        <v>213664.51</v>
      </c>
    </row>
    <row r="28" spans="1:4" ht="15">
      <c r="A28" s="208" t="s">
        <v>280</v>
      </c>
      <c r="B28" s="209" t="s">
        <v>281</v>
      </c>
      <c r="C28" s="210">
        <f>+C29</f>
        <v>1020158.2</v>
      </c>
      <c r="D28" s="210">
        <f>+D29</f>
        <v>213664.51</v>
      </c>
    </row>
    <row r="29" spans="1:4" ht="15">
      <c r="A29" s="208" t="s">
        <v>282</v>
      </c>
      <c r="B29" s="209" t="s">
        <v>283</v>
      </c>
      <c r="C29" s="210">
        <v>1020158.2</v>
      </c>
      <c r="D29" s="210">
        <v>213664.51</v>
      </c>
    </row>
    <row r="30" spans="1:4" ht="15">
      <c r="A30" s="211"/>
      <c r="B30" s="112"/>
      <c r="C30" s="112"/>
      <c r="D30" s="112"/>
    </row>
    <row r="31" spans="1:4" ht="15">
      <c r="A31" s="363" t="s">
        <v>90</v>
      </c>
      <c r="B31" s="364"/>
      <c r="C31" s="110"/>
      <c r="D31" s="110"/>
    </row>
    <row r="32" spans="1:4" ht="15">
      <c r="A32" s="212"/>
      <c r="B32" s="112"/>
      <c r="C32" s="112"/>
      <c r="D32" s="213"/>
    </row>
    <row r="33" spans="1:4" ht="14.25" customHeight="1">
      <c r="A33" s="363" t="s">
        <v>91</v>
      </c>
      <c r="B33" s="364"/>
      <c r="C33" s="110"/>
      <c r="D33" s="110"/>
    </row>
    <row r="34" spans="1:4" ht="14.25" customHeight="1">
      <c r="A34" s="113"/>
      <c r="B34" s="112"/>
      <c r="C34" s="114"/>
      <c r="D34" s="112"/>
    </row>
    <row r="35" spans="1:4" ht="15">
      <c r="A35" s="46"/>
      <c r="B35" s="214" t="s">
        <v>92</v>
      </c>
      <c r="C35" s="215">
        <f>+C12+C27</f>
        <v>17199145.96</v>
      </c>
      <c r="D35" s="215">
        <f>+D27+D12</f>
        <v>6389800.180000001</v>
      </c>
    </row>
    <row r="36" spans="1:4" ht="16.5">
      <c r="A36" s="47"/>
      <c r="B36" s="47"/>
      <c r="C36" s="47"/>
      <c r="D36" s="47"/>
    </row>
    <row r="37" spans="1:4" ht="16.5">
      <c r="A37" s="47"/>
      <c r="B37" s="47"/>
      <c r="C37" s="47"/>
      <c r="D37" s="47"/>
    </row>
    <row r="38" spans="1:4" ht="16.5">
      <c r="A38" s="47"/>
      <c r="B38" s="47"/>
      <c r="C38" s="47"/>
      <c r="D38" s="47"/>
    </row>
    <row r="39" spans="1:4" ht="16.5">
      <c r="A39" s="47"/>
      <c r="B39" s="47"/>
      <c r="C39" s="47"/>
      <c r="D39" s="47"/>
    </row>
  </sheetData>
  <protectedRanges>
    <protectedRange sqref="C8:D8 C11:D11 C26:D26 C31:D31 C33:D33 B9:D10 B25:D25 B32:D32 B34:D34 B35:C35 B27:D30" name="Rango1_1_1"/>
    <protectedRange sqref="A32:A34" name="Rango1_2"/>
    <protectedRange sqref="B12:D13 D15:D24 B14:C24" name="Rango1_1_3"/>
    <protectedRange sqref="D14" name="Rango1_1_1_2"/>
    <protectedRange sqref="D35" name="Rango1_1_2"/>
  </protectedRanges>
  <mergeCells count="10">
    <mergeCell ref="A26:B26"/>
    <mergeCell ref="A31:B31"/>
    <mergeCell ref="A33:B33"/>
    <mergeCell ref="A2:D2"/>
    <mergeCell ref="A11:B11"/>
    <mergeCell ref="A3:D3"/>
    <mergeCell ref="A4:D4"/>
    <mergeCell ref="A5:D5"/>
    <mergeCell ref="A6:B6"/>
    <mergeCell ref="A8:B8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63"/>
  <sheetViews>
    <sheetView showGridLines="0" workbookViewId="0" topLeftCell="A1">
      <selection activeCell="D9" sqref="D9"/>
    </sheetView>
  </sheetViews>
  <sheetFormatPr defaultColWidth="11.421875" defaultRowHeight="15"/>
  <cols>
    <col min="1" max="1" width="23.7109375" style="45" customWidth="1"/>
    <col min="2" max="2" width="46.00390625" style="45" customWidth="1"/>
    <col min="3" max="3" width="14.7109375" style="45" customWidth="1"/>
    <col min="4" max="5" width="14.57421875" style="45" customWidth="1"/>
    <col min="6" max="16384" width="11.421875" style="45" customWidth="1"/>
  </cols>
  <sheetData>
    <row r="1" spans="1:6" ht="15">
      <c r="A1" s="43"/>
      <c r="B1" s="43"/>
      <c r="D1" s="44" t="s">
        <v>143</v>
      </c>
      <c r="E1" s="44"/>
      <c r="F1" s="43"/>
    </row>
    <row r="2" spans="1:7" ht="15">
      <c r="A2" s="243" t="s">
        <v>184</v>
      </c>
      <c r="B2" s="243"/>
      <c r="C2" s="243"/>
      <c r="D2" s="243"/>
      <c r="E2" s="56"/>
      <c r="F2" s="43"/>
      <c r="G2" s="43"/>
    </row>
    <row r="3" spans="1:7" ht="15.75" customHeight="1">
      <c r="A3" s="365" t="s">
        <v>140</v>
      </c>
      <c r="B3" s="365"/>
      <c r="C3" s="365"/>
      <c r="D3" s="55"/>
      <c r="E3" s="55"/>
      <c r="F3" s="43"/>
      <c r="G3" s="43"/>
    </row>
    <row r="4" spans="1:7" ht="8.25" customHeight="1">
      <c r="A4" s="54"/>
      <c r="B4" s="54"/>
      <c r="C4" s="54"/>
      <c r="D4" s="54"/>
      <c r="E4" s="54"/>
      <c r="F4" s="43"/>
      <c r="G4" s="43"/>
    </row>
    <row r="5" spans="1:7" ht="15">
      <c r="A5" s="366" t="s">
        <v>139</v>
      </c>
      <c r="B5" s="366"/>
      <c r="C5" s="366"/>
      <c r="D5" s="53"/>
      <c r="E5" s="53"/>
      <c r="F5" s="43"/>
      <c r="G5" s="43"/>
    </row>
    <row r="6" spans="1:7" ht="15">
      <c r="A6" s="53"/>
      <c r="B6" s="53"/>
      <c r="C6" s="53"/>
      <c r="D6" s="53"/>
      <c r="E6" s="53"/>
      <c r="F6" s="43"/>
      <c r="G6" s="43"/>
    </row>
    <row r="7" spans="1:7" ht="40.5" customHeight="1">
      <c r="A7" s="373" t="s">
        <v>138</v>
      </c>
      <c r="B7" s="373"/>
      <c r="C7" s="373"/>
      <c r="D7" s="373"/>
      <c r="E7" s="373"/>
      <c r="F7" s="43"/>
      <c r="G7" s="43"/>
    </row>
    <row r="8" spans="1:7" ht="15">
      <c r="A8" s="52"/>
      <c r="B8" s="52"/>
      <c r="C8" s="52"/>
      <c r="D8" s="52"/>
      <c r="E8" s="48"/>
      <c r="F8" s="43"/>
      <c r="G8" s="43"/>
    </row>
    <row r="9" spans="1:7" ht="15">
      <c r="A9" s="115" t="s">
        <v>167</v>
      </c>
      <c r="B9" s="115"/>
      <c r="C9" s="50"/>
      <c r="D9" s="50"/>
      <c r="E9" s="48"/>
      <c r="F9" s="43"/>
      <c r="G9" s="43"/>
    </row>
    <row r="10" spans="1:5" ht="15" customHeight="1">
      <c r="A10" s="115"/>
      <c r="B10" s="115"/>
      <c r="C10" s="50"/>
      <c r="D10" s="50"/>
      <c r="E10" s="48"/>
    </row>
    <row r="11" spans="1:5" ht="18" customHeight="1">
      <c r="A11" s="374" t="s">
        <v>137</v>
      </c>
      <c r="B11" s="374"/>
      <c r="C11" s="115"/>
      <c r="D11" s="115"/>
      <c r="E11" s="116"/>
    </row>
    <row r="12" spans="1:5" ht="32.25" customHeight="1">
      <c r="A12" s="117" t="s">
        <v>136</v>
      </c>
      <c r="B12" s="375" t="s">
        <v>135</v>
      </c>
      <c r="C12" s="375"/>
      <c r="D12" s="375"/>
      <c r="E12" s="375"/>
    </row>
    <row r="13" spans="1:5" ht="32.25" customHeight="1">
      <c r="A13" s="118" t="s">
        <v>134</v>
      </c>
      <c r="B13" s="118" t="s">
        <v>133</v>
      </c>
      <c r="C13" s="118"/>
      <c r="D13" s="118"/>
      <c r="E13" s="118"/>
    </row>
    <row r="14" spans="1:7" ht="21.75" customHeight="1">
      <c r="A14" s="118" t="s">
        <v>132</v>
      </c>
      <c r="B14" s="375" t="s">
        <v>131</v>
      </c>
      <c r="C14" s="375"/>
      <c r="D14" s="375"/>
      <c r="E14" s="375"/>
      <c r="F14" s="43"/>
      <c r="G14" s="43"/>
    </row>
    <row r="15" spans="1:7" ht="22.5" customHeight="1">
      <c r="A15" s="118" t="s">
        <v>130</v>
      </c>
      <c r="B15" s="375" t="s">
        <v>129</v>
      </c>
      <c r="C15" s="375"/>
      <c r="D15" s="375"/>
      <c r="E15" s="375"/>
      <c r="F15" s="43"/>
      <c r="G15" s="43"/>
    </row>
    <row r="16" spans="1:7" ht="15">
      <c r="A16" s="115"/>
      <c r="B16" s="119"/>
      <c r="C16" s="119"/>
      <c r="D16" s="119"/>
      <c r="E16" s="119"/>
      <c r="F16" s="43"/>
      <c r="G16" s="43"/>
    </row>
    <row r="17" spans="1:7" ht="47.25" customHeight="1">
      <c r="A17" s="117" t="s">
        <v>128</v>
      </c>
      <c r="B17" s="118" t="s">
        <v>127</v>
      </c>
      <c r="C17" s="116"/>
      <c r="D17" s="116"/>
      <c r="E17" s="116"/>
      <c r="F17" s="51"/>
      <c r="G17" s="51"/>
    </row>
    <row r="18" spans="1:8" ht="15">
      <c r="A18" s="118" t="s">
        <v>126</v>
      </c>
      <c r="B18" s="116"/>
      <c r="C18" s="116"/>
      <c r="D18" s="116"/>
      <c r="E18" s="116"/>
      <c r="F18" s="43"/>
      <c r="G18" s="43"/>
      <c r="H18" s="49"/>
    </row>
    <row r="19" spans="1:8" ht="15">
      <c r="A19" s="115"/>
      <c r="B19" s="116"/>
      <c r="C19" s="116"/>
      <c r="D19" s="116"/>
      <c r="E19" s="116"/>
      <c r="F19" s="43"/>
      <c r="G19" s="43"/>
      <c r="H19" s="49"/>
    </row>
    <row r="20" spans="1:8" ht="15">
      <c r="A20" s="115" t="s">
        <v>125</v>
      </c>
      <c r="B20" s="115"/>
      <c r="C20" s="115"/>
      <c r="D20" s="115"/>
      <c r="E20" s="116"/>
      <c r="F20" s="49"/>
      <c r="G20" s="49"/>
      <c r="H20" s="49"/>
    </row>
    <row r="21" spans="1:8" ht="15">
      <c r="A21" s="368" t="s">
        <v>137</v>
      </c>
      <c r="B21" s="368"/>
      <c r="C21" s="221"/>
      <c r="D21" s="221"/>
      <c r="E21" s="221"/>
      <c r="F21" s="49"/>
      <c r="G21" s="49"/>
      <c r="H21" s="49"/>
    </row>
    <row r="22" spans="1:8" ht="15">
      <c r="A22" s="221"/>
      <c r="B22" s="369" t="s">
        <v>123</v>
      </c>
      <c r="C22" s="369"/>
      <c r="D22" s="369"/>
      <c r="E22" s="369"/>
      <c r="F22" s="49"/>
      <c r="G22" s="49"/>
      <c r="H22" s="49"/>
    </row>
    <row r="23" spans="1:8" ht="16.5" customHeight="1">
      <c r="A23" s="144" t="s">
        <v>122</v>
      </c>
      <c r="B23" s="144" t="s">
        <v>121</v>
      </c>
      <c r="C23" s="144" t="s">
        <v>120</v>
      </c>
      <c r="D23" s="144" t="s">
        <v>119</v>
      </c>
      <c r="E23" s="144" t="s">
        <v>118</v>
      </c>
      <c r="F23" s="49"/>
      <c r="G23" s="49"/>
      <c r="H23" s="49"/>
    </row>
    <row r="24" spans="1:8" ht="15">
      <c r="A24" s="222">
        <v>7300</v>
      </c>
      <c r="B24" s="223" t="s">
        <v>288</v>
      </c>
      <c r="C24" s="224">
        <f>C25-C26</f>
        <v>0</v>
      </c>
      <c r="D24" s="224">
        <f>D25-D26</f>
        <v>0</v>
      </c>
      <c r="E24" s="225">
        <f>C24-D24</f>
        <v>0</v>
      </c>
      <c r="F24" s="49"/>
      <c r="G24" s="49"/>
      <c r="H24" s="49"/>
    </row>
    <row r="25" spans="1:5" ht="15">
      <c r="A25" s="222">
        <v>7330</v>
      </c>
      <c r="B25" s="226" t="s">
        <v>289</v>
      </c>
      <c r="C25" s="227">
        <v>658842403.27</v>
      </c>
      <c r="D25" s="227">
        <v>658884648.27</v>
      </c>
      <c r="E25" s="225">
        <f>C25-D25</f>
        <v>-42245</v>
      </c>
    </row>
    <row r="26" spans="1:5" ht="15">
      <c r="A26" s="222">
        <v>7340</v>
      </c>
      <c r="B26" s="226" t="s">
        <v>290</v>
      </c>
      <c r="C26" s="227">
        <v>658842403.27</v>
      </c>
      <c r="D26" s="227">
        <v>658884648.27</v>
      </c>
      <c r="E26" s="225">
        <f aca="true" t="shared" si="0" ref="E26">C26-D26</f>
        <v>-42245</v>
      </c>
    </row>
    <row r="27" spans="1:5" ht="15">
      <c r="A27" s="228">
        <v>7400</v>
      </c>
      <c r="B27" s="223" t="s">
        <v>291</v>
      </c>
      <c r="C27" s="229"/>
      <c r="D27" s="229"/>
      <c r="E27" s="225"/>
    </row>
    <row r="28" spans="1:5" ht="15">
      <c r="A28" s="228">
        <v>7410</v>
      </c>
      <c r="B28" s="226" t="s">
        <v>292</v>
      </c>
      <c r="C28" s="227">
        <v>29556419.73</v>
      </c>
      <c r="D28" s="227">
        <v>29556419.73</v>
      </c>
      <c r="E28" s="225">
        <f>C28-D28</f>
        <v>0</v>
      </c>
    </row>
    <row r="29" spans="1:5" ht="15">
      <c r="A29" s="228">
        <v>7420</v>
      </c>
      <c r="B29" s="226" t="s">
        <v>293</v>
      </c>
      <c r="C29" s="227">
        <v>29556419.73</v>
      </c>
      <c r="D29" s="227">
        <v>29556419.73</v>
      </c>
      <c r="E29" s="225">
        <f>C29-D29</f>
        <v>0</v>
      </c>
    </row>
    <row r="30" spans="1:5" ht="15">
      <c r="A30" s="230"/>
      <c r="B30" s="230"/>
      <c r="C30" s="230"/>
      <c r="D30" s="230"/>
      <c r="E30" s="221"/>
    </row>
    <row r="31" spans="1:5" ht="15">
      <c r="A31" s="230"/>
      <c r="B31" s="230"/>
      <c r="C31" s="230"/>
      <c r="D31" s="230"/>
      <c r="E31" s="221"/>
    </row>
    <row r="32" spans="1:5" ht="15">
      <c r="A32" s="231" t="s">
        <v>124</v>
      </c>
      <c r="B32" s="221"/>
      <c r="C32" s="221"/>
      <c r="D32" s="221"/>
      <c r="E32" s="221"/>
    </row>
    <row r="33" spans="1:5" ht="15">
      <c r="A33" s="221"/>
      <c r="B33" s="369" t="s">
        <v>123</v>
      </c>
      <c r="C33" s="369"/>
      <c r="D33" s="369"/>
      <c r="E33" s="369"/>
    </row>
    <row r="34" spans="1:5" ht="15">
      <c r="A34" s="144" t="s">
        <v>122</v>
      </c>
      <c r="B34" s="144" t="s">
        <v>121</v>
      </c>
      <c r="C34" s="145" t="s">
        <v>120</v>
      </c>
      <c r="D34" s="145" t="s">
        <v>119</v>
      </c>
      <c r="E34" s="145" t="s">
        <v>118</v>
      </c>
    </row>
    <row r="35" spans="1:5" ht="15">
      <c r="A35" s="232" t="s">
        <v>117</v>
      </c>
      <c r="B35" s="233" t="s">
        <v>116</v>
      </c>
      <c r="C35" s="205">
        <v>78989300</v>
      </c>
      <c r="D35" s="205">
        <v>100896900</v>
      </c>
      <c r="E35" s="240">
        <f aca="true" t="shared" si="1" ref="E35:E46">C35-D35</f>
        <v>-21907600</v>
      </c>
    </row>
    <row r="36" spans="1:5" ht="15">
      <c r="A36" s="232" t="s">
        <v>115</v>
      </c>
      <c r="B36" s="233" t="s">
        <v>114</v>
      </c>
      <c r="C36" s="234">
        <v>5013489.8</v>
      </c>
      <c r="D36" s="234">
        <v>54222263.18</v>
      </c>
      <c r="E36" s="241">
        <f t="shared" si="1"/>
        <v>-49208773.38</v>
      </c>
    </row>
    <row r="37" spans="1:5" ht="15">
      <c r="A37" s="232" t="s">
        <v>113</v>
      </c>
      <c r="B37" s="233" t="s">
        <v>112</v>
      </c>
      <c r="C37" s="235">
        <v>767415.97</v>
      </c>
      <c r="D37" s="235">
        <v>79486.33</v>
      </c>
      <c r="E37" s="240">
        <f t="shared" si="1"/>
        <v>687929.64</v>
      </c>
    </row>
    <row r="38" spans="1:5" ht="15">
      <c r="A38" s="233" t="s">
        <v>111</v>
      </c>
      <c r="B38" s="233" t="s">
        <v>110</v>
      </c>
      <c r="C38" s="235">
        <v>74743226.17</v>
      </c>
      <c r="D38" s="235">
        <v>46754123.15</v>
      </c>
      <c r="E38" s="240">
        <f t="shared" si="1"/>
        <v>27989103.020000003</v>
      </c>
    </row>
    <row r="39" spans="1:5" ht="15">
      <c r="A39" s="233" t="s">
        <v>109</v>
      </c>
      <c r="B39" s="233" t="s">
        <v>108</v>
      </c>
      <c r="C39" s="235">
        <v>74743225.82</v>
      </c>
      <c r="D39" s="235">
        <v>46754123.15</v>
      </c>
      <c r="E39" s="240">
        <f t="shared" si="1"/>
        <v>27989102.669999994</v>
      </c>
    </row>
    <row r="40" spans="1:5" ht="15">
      <c r="A40" s="233" t="s">
        <v>107</v>
      </c>
      <c r="B40" s="233" t="s">
        <v>106</v>
      </c>
      <c r="C40" s="205">
        <v>78989300</v>
      </c>
      <c r="D40" s="205">
        <v>100896900</v>
      </c>
      <c r="E40" s="240">
        <f t="shared" si="1"/>
        <v>-21907600</v>
      </c>
    </row>
    <row r="41" spans="1:5" ht="15">
      <c r="A41" s="233" t="s">
        <v>105</v>
      </c>
      <c r="B41" s="233" t="s">
        <v>104</v>
      </c>
      <c r="C41" s="236">
        <v>4909629.63</v>
      </c>
      <c r="D41" s="236">
        <v>67496976.27</v>
      </c>
      <c r="E41" s="240">
        <f t="shared" si="1"/>
        <v>-62587346.63999999</v>
      </c>
    </row>
    <row r="42" spans="1:5" ht="15">
      <c r="A42" s="233" t="s">
        <v>103</v>
      </c>
      <c r="B42" s="233" t="s">
        <v>102</v>
      </c>
      <c r="C42" s="235">
        <v>767415.97</v>
      </c>
      <c r="D42" s="235">
        <v>79486.33</v>
      </c>
      <c r="E42" s="240">
        <f t="shared" si="1"/>
        <v>687929.64</v>
      </c>
    </row>
    <row r="43" spans="1:5" ht="15">
      <c r="A43" s="233" t="s">
        <v>101</v>
      </c>
      <c r="B43" s="233" t="s">
        <v>100</v>
      </c>
      <c r="C43" s="236">
        <v>74847086.34</v>
      </c>
      <c r="D43" s="236">
        <v>33479410.06</v>
      </c>
      <c r="E43" s="240">
        <f t="shared" si="1"/>
        <v>41367676.28</v>
      </c>
    </row>
    <row r="44" spans="1:5" ht="15">
      <c r="A44" s="233" t="s">
        <v>99</v>
      </c>
      <c r="B44" s="233" t="s">
        <v>98</v>
      </c>
      <c r="C44" s="236">
        <v>74847086.34</v>
      </c>
      <c r="D44" s="236">
        <v>33479410.06</v>
      </c>
      <c r="E44" s="240">
        <f t="shared" si="1"/>
        <v>41367676.28</v>
      </c>
    </row>
    <row r="45" spans="1:5" ht="15">
      <c r="A45" s="233" t="s">
        <v>97</v>
      </c>
      <c r="B45" s="233" t="s">
        <v>96</v>
      </c>
      <c r="C45" s="236">
        <v>74019073.94</v>
      </c>
      <c r="D45" s="236">
        <v>31994830.2</v>
      </c>
      <c r="E45" s="240">
        <f t="shared" si="1"/>
        <v>42024243.739999995</v>
      </c>
    </row>
    <row r="46" spans="1:5" ht="27.75" customHeight="1">
      <c r="A46" s="237" t="s">
        <v>95</v>
      </c>
      <c r="B46" s="237" t="s">
        <v>94</v>
      </c>
      <c r="C46" s="236">
        <v>74019072.94</v>
      </c>
      <c r="D46" s="236">
        <v>31994830.2</v>
      </c>
      <c r="E46" s="240">
        <f t="shared" si="1"/>
        <v>42024242.739999995</v>
      </c>
    </row>
    <row r="47" spans="1:5" ht="15">
      <c r="A47" s="238" t="s">
        <v>93</v>
      </c>
      <c r="B47" s="238" t="s">
        <v>93</v>
      </c>
      <c r="C47" s="239"/>
      <c r="D47" s="239"/>
      <c r="E47" s="239"/>
    </row>
    <row r="48" spans="1:8" ht="15">
      <c r="A48" s="115"/>
      <c r="B48" s="115"/>
      <c r="C48" s="115"/>
      <c r="D48" s="115"/>
      <c r="E48" s="116"/>
      <c r="F48" s="49"/>
      <c r="G48" s="49"/>
      <c r="H48" s="49"/>
    </row>
    <row r="49" spans="1:5" ht="15">
      <c r="A49" s="116"/>
      <c r="B49" s="120"/>
      <c r="C49" s="121"/>
      <c r="D49" s="121"/>
      <c r="E49" s="121"/>
    </row>
    <row r="50" spans="1:8" ht="15">
      <c r="A50" s="175"/>
      <c r="B50" s="175"/>
      <c r="C50" s="175"/>
      <c r="D50" s="175"/>
      <c r="E50" s="4"/>
      <c r="F50" s="4"/>
      <c r="G50" s="149"/>
      <c r="H50" s="4"/>
    </row>
    <row r="51" spans="1:4" ht="16.5">
      <c r="A51" s="47"/>
      <c r="B51" s="47"/>
      <c r="C51" s="47"/>
      <c r="D51" s="47"/>
    </row>
    <row r="52" spans="1:4" ht="16.5">
      <c r="A52" s="47"/>
      <c r="B52" s="47"/>
      <c r="C52" s="47"/>
      <c r="D52" s="47"/>
    </row>
    <row r="53" spans="1:4" ht="16.5">
      <c r="A53" s="47"/>
      <c r="B53" s="47"/>
      <c r="C53" s="47"/>
      <c r="D53" s="47"/>
    </row>
    <row r="54" spans="1:4" ht="16.5">
      <c r="A54" s="47"/>
      <c r="B54" s="47"/>
      <c r="C54" s="47"/>
      <c r="D54" s="47"/>
    </row>
    <row r="55" ht="15"/>
    <row r="56" spans="1:5" ht="27.75" customHeight="1">
      <c r="A56" s="376" t="s">
        <v>181</v>
      </c>
      <c r="B56" s="376"/>
      <c r="C56" s="376"/>
      <c r="D56" s="376"/>
      <c r="E56" s="376"/>
    </row>
    <row r="57" spans="1:5" ht="15">
      <c r="A57" s="122"/>
      <c r="B57" s="122"/>
      <c r="C57" s="123"/>
      <c r="D57" s="123"/>
      <c r="E57" s="123"/>
    </row>
    <row r="58" spans="1:5" ht="15">
      <c r="A58" s="377" t="s">
        <v>35</v>
      </c>
      <c r="B58" s="377"/>
      <c r="C58" s="377"/>
      <c r="D58" s="377"/>
      <c r="E58" s="377"/>
    </row>
    <row r="59" spans="1:5" ht="15">
      <c r="A59" s="124" t="s">
        <v>168</v>
      </c>
      <c r="B59" s="125"/>
      <c r="C59" s="125"/>
      <c r="D59" s="125"/>
      <c r="E59" s="126"/>
    </row>
    <row r="60" spans="1:5" ht="15">
      <c r="A60" s="127" t="s">
        <v>169</v>
      </c>
      <c r="B60" s="125"/>
      <c r="C60" s="125"/>
      <c r="D60" s="125"/>
      <c r="E60" s="126"/>
    </row>
    <row r="61" spans="1:5" ht="15">
      <c r="A61" s="124" t="s">
        <v>170</v>
      </c>
      <c r="B61" s="71"/>
      <c r="C61" s="71"/>
      <c r="D61" s="71"/>
      <c r="E61" s="128"/>
    </row>
    <row r="62" spans="1:5" ht="15" customHeight="1">
      <c r="A62" s="370" t="s">
        <v>182</v>
      </c>
      <c r="B62" s="371"/>
      <c r="C62" s="371"/>
      <c r="D62" s="371"/>
      <c r="E62" s="372"/>
    </row>
    <row r="63" spans="1:5" ht="15.75" thickBot="1">
      <c r="A63" s="129" t="s">
        <v>171</v>
      </c>
      <c r="B63" s="130"/>
      <c r="C63" s="130"/>
      <c r="D63" s="130"/>
      <c r="E63" s="131"/>
    </row>
  </sheetData>
  <protectedRanges>
    <protectedRange sqref="A9:G9" name="Rango1_1"/>
  </protectedRanges>
  <mergeCells count="14">
    <mergeCell ref="A2:D2"/>
    <mergeCell ref="A21:B21"/>
    <mergeCell ref="B22:E22"/>
    <mergeCell ref="B33:E33"/>
    <mergeCell ref="A62:E62"/>
    <mergeCell ref="A3:C3"/>
    <mergeCell ref="A5:C5"/>
    <mergeCell ref="A7:E7"/>
    <mergeCell ref="A11:B11"/>
    <mergeCell ref="B12:E12"/>
    <mergeCell ref="B14:E14"/>
    <mergeCell ref="B15:E15"/>
    <mergeCell ref="A56:E56"/>
    <mergeCell ref="A58:E58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 topLeftCell="A1">
      <selection activeCell="B11" sqref="B11"/>
    </sheetView>
  </sheetViews>
  <sheetFormatPr defaultColWidth="11.421875" defaultRowHeight="15"/>
  <cols>
    <col min="1" max="1" width="11.421875" style="4" customWidth="1"/>
    <col min="2" max="2" width="30.00390625" style="4" customWidth="1"/>
    <col min="3" max="3" width="16.8515625" style="4" customWidth="1"/>
    <col min="4" max="4" width="16.140625" style="4" customWidth="1"/>
    <col min="5" max="5" width="17.28125" style="4" customWidth="1"/>
    <col min="6" max="6" width="12.421875" style="4" customWidth="1"/>
    <col min="7" max="7" width="13.57421875" style="4" customWidth="1"/>
    <col min="8" max="16384" width="11.421875" style="4" customWidth="1"/>
  </cols>
  <sheetData>
    <row r="1" spans="1:7" ht="15">
      <c r="A1" s="1"/>
      <c r="B1" s="1"/>
      <c r="C1" s="1"/>
      <c r="D1" s="1"/>
      <c r="E1" s="2"/>
      <c r="F1" s="1"/>
      <c r="G1" s="19" t="s">
        <v>142</v>
      </c>
    </row>
    <row r="2" spans="1:7" ht="15">
      <c r="A2" s="243" t="s">
        <v>184</v>
      </c>
      <c r="B2" s="243"/>
      <c r="C2" s="243"/>
      <c r="D2" s="243"/>
      <c r="E2" s="243"/>
      <c r="F2" s="243"/>
      <c r="G2" s="243"/>
    </row>
    <row r="3" spans="1:7" ht="15.75" customHeight="1">
      <c r="A3" s="243" t="s">
        <v>9</v>
      </c>
      <c r="B3" s="243"/>
      <c r="C3" s="243"/>
      <c r="D3" s="243"/>
      <c r="E3" s="243"/>
      <c r="F3" s="1"/>
      <c r="G3" s="1"/>
    </row>
    <row r="4" spans="1:7" ht="15">
      <c r="A4" s="243" t="s">
        <v>10</v>
      </c>
      <c r="B4" s="243"/>
      <c r="C4" s="243"/>
      <c r="D4" s="243"/>
      <c r="E4" s="243"/>
      <c r="F4" s="1"/>
      <c r="G4" s="1"/>
    </row>
    <row r="5" spans="1:7" ht="15">
      <c r="A5" s="250" t="s">
        <v>11</v>
      </c>
      <c r="B5" s="250"/>
      <c r="C5" s="250"/>
      <c r="D5" s="250"/>
      <c r="E5" s="250"/>
      <c r="F5" s="1"/>
      <c r="G5" s="1"/>
    </row>
    <row r="6" spans="1:7" ht="15">
      <c r="A6" s="250" t="s">
        <v>23</v>
      </c>
      <c r="B6" s="250"/>
      <c r="C6" s="250"/>
      <c r="D6" s="250"/>
      <c r="E6" s="250"/>
      <c r="F6" s="1"/>
      <c r="G6" s="1"/>
    </row>
    <row r="7" spans="1:7" ht="15">
      <c r="A7" s="132"/>
      <c r="B7" s="132"/>
      <c r="C7" s="132"/>
      <c r="D7" s="132"/>
      <c r="E7" s="132"/>
      <c r="F7" s="1"/>
      <c r="G7" s="1"/>
    </row>
    <row r="8" spans="1:7" ht="15">
      <c r="A8" s="251" t="s">
        <v>24</v>
      </c>
      <c r="B8" s="251"/>
      <c r="C8" s="77"/>
      <c r="D8" s="77"/>
      <c r="E8" s="77"/>
      <c r="F8" s="64"/>
      <c r="G8" s="64"/>
    </row>
    <row r="9" spans="1:7" ht="24" customHeight="1">
      <c r="A9" s="271" t="s">
        <v>13</v>
      </c>
      <c r="B9" s="271" t="s">
        <v>14</v>
      </c>
      <c r="C9" s="264" t="s">
        <v>16</v>
      </c>
      <c r="D9" s="272" t="s">
        <v>25</v>
      </c>
      <c r="E9" s="273"/>
      <c r="F9" s="272" t="s">
        <v>26</v>
      </c>
      <c r="G9" s="273"/>
    </row>
    <row r="10" spans="1:7" ht="24">
      <c r="A10" s="271"/>
      <c r="B10" s="271"/>
      <c r="C10" s="264"/>
      <c r="D10" s="138">
        <v>2020</v>
      </c>
      <c r="E10" s="138">
        <v>2019</v>
      </c>
      <c r="F10" s="138" t="s">
        <v>15</v>
      </c>
      <c r="G10" s="138" t="s">
        <v>27</v>
      </c>
    </row>
    <row r="11" spans="1:7" ht="24">
      <c r="A11" s="150">
        <v>1124</v>
      </c>
      <c r="B11" s="151" t="s">
        <v>186</v>
      </c>
      <c r="C11" s="78"/>
      <c r="D11" s="79"/>
      <c r="E11" s="80"/>
      <c r="F11" s="57"/>
      <c r="G11" s="57"/>
    </row>
    <row r="12" spans="1:7" s="139" customFormat="1" ht="15">
      <c r="A12" s="152" t="s">
        <v>187</v>
      </c>
      <c r="B12" s="153" t="s">
        <v>188</v>
      </c>
      <c r="C12" s="154">
        <v>0.35</v>
      </c>
      <c r="D12" s="155">
        <v>0.35</v>
      </c>
      <c r="E12" s="156">
        <v>0.35</v>
      </c>
      <c r="F12" s="152"/>
      <c r="G12" s="152"/>
    </row>
    <row r="13" spans="1:7" ht="15">
      <c r="A13" s="57" t="s">
        <v>189</v>
      </c>
      <c r="B13" s="61" t="s">
        <v>190</v>
      </c>
      <c r="C13" s="59">
        <v>0.35</v>
      </c>
      <c r="D13" s="79">
        <f>+D12</f>
        <v>0.35</v>
      </c>
      <c r="E13" s="80">
        <f>+E12</f>
        <v>0.35</v>
      </c>
      <c r="F13" s="57"/>
      <c r="G13" s="57"/>
    </row>
    <row r="14" spans="1:7" ht="15">
      <c r="A14" s="57"/>
      <c r="B14" s="61"/>
      <c r="C14" s="59"/>
      <c r="D14" s="79"/>
      <c r="E14" s="80"/>
      <c r="F14" s="57"/>
      <c r="G14" s="57"/>
    </row>
    <row r="15" spans="1:7" ht="15">
      <c r="A15" s="57"/>
      <c r="B15" s="62" t="s">
        <v>6</v>
      </c>
      <c r="C15" s="59">
        <f>+C13</f>
        <v>0.35</v>
      </c>
      <c r="D15" s="59">
        <f aca="true" t="shared" si="0" ref="D15:E15">+D13</f>
        <v>0.35</v>
      </c>
      <c r="E15" s="59">
        <f t="shared" si="0"/>
        <v>0.35</v>
      </c>
      <c r="F15" s="57"/>
      <c r="G15" s="57"/>
    </row>
    <row r="16" spans="1:7" ht="15">
      <c r="A16" s="146"/>
      <c r="B16" s="146"/>
      <c r="C16" s="146"/>
      <c r="D16" s="146"/>
      <c r="E16" s="146"/>
      <c r="F16" s="146"/>
      <c r="G16" s="11"/>
    </row>
    <row r="17" spans="1:7" ht="15">
      <c r="A17" s="11"/>
      <c r="B17" s="12"/>
      <c r="C17" s="8"/>
      <c r="D17" s="8"/>
      <c r="E17" s="8"/>
      <c r="F17" s="14"/>
      <c r="G17" s="11"/>
    </row>
    <row r="18" spans="1:7" ht="15">
      <c r="A18" s="11"/>
      <c r="B18" s="12"/>
      <c r="C18" s="8"/>
      <c r="D18" s="8"/>
      <c r="E18" s="8"/>
      <c r="F18" s="14"/>
      <c r="G18" s="11"/>
    </row>
    <row r="19" spans="1:7" ht="15">
      <c r="A19" s="11"/>
      <c r="B19" s="12"/>
      <c r="C19" s="8"/>
      <c r="D19" s="8"/>
      <c r="E19" s="8"/>
      <c r="F19" s="14"/>
      <c r="G19" s="11"/>
    </row>
    <row r="20" spans="1:7" ht="15">
      <c r="A20" s="11"/>
      <c r="B20" s="12"/>
      <c r="C20" s="8"/>
      <c r="D20" s="8"/>
      <c r="E20" s="8"/>
      <c r="F20" s="14"/>
      <c r="G20" s="11"/>
    </row>
    <row r="21" spans="1:7" ht="15">
      <c r="A21" s="11"/>
      <c r="B21" s="12"/>
      <c r="C21" s="8"/>
      <c r="D21" s="8"/>
      <c r="E21" s="8"/>
      <c r="F21" s="14"/>
      <c r="G21" s="11"/>
    </row>
    <row r="22" spans="1:7" ht="15">
      <c r="A22" s="11"/>
      <c r="B22" s="12"/>
      <c r="C22" s="8"/>
      <c r="D22" s="8"/>
      <c r="E22" s="8"/>
      <c r="F22" s="14"/>
      <c r="G22" s="11"/>
    </row>
    <row r="23" spans="1:7" ht="15">
      <c r="A23" s="11"/>
      <c r="B23" s="12"/>
      <c r="C23" s="8"/>
      <c r="D23" s="8"/>
      <c r="E23" s="8"/>
      <c r="F23" s="14"/>
      <c r="G23" s="11"/>
    </row>
    <row r="24" spans="1:7" ht="15">
      <c r="A24" s="16"/>
      <c r="B24" s="274"/>
      <c r="C24" s="274"/>
      <c r="D24" s="275"/>
      <c r="E24" s="275"/>
      <c r="F24" s="16"/>
      <c r="G24" s="16"/>
    </row>
    <row r="25" spans="1:7" ht="15">
      <c r="A25" s="276" t="s">
        <v>22</v>
      </c>
      <c r="B25" s="277"/>
      <c r="C25" s="277"/>
      <c r="D25" s="277"/>
      <c r="E25" s="277"/>
      <c r="F25" s="277"/>
      <c r="G25" s="278"/>
    </row>
    <row r="26" spans="1:7" ht="15">
      <c r="A26" s="279" t="s">
        <v>144</v>
      </c>
      <c r="B26" s="280"/>
      <c r="C26" s="280"/>
      <c r="D26" s="280"/>
      <c r="E26" s="280"/>
      <c r="F26" s="280"/>
      <c r="G26" s="281"/>
    </row>
    <row r="27" spans="1:7" ht="15">
      <c r="A27" s="279" t="s">
        <v>145</v>
      </c>
      <c r="B27" s="280"/>
      <c r="C27" s="280"/>
      <c r="D27" s="280"/>
      <c r="E27" s="280"/>
      <c r="F27" s="280"/>
      <c r="G27" s="281"/>
    </row>
    <row r="28" spans="1:7" ht="15">
      <c r="A28" s="279" t="s">
        <v>175</v>
      </c>
      <c r="B28" s="280"/>
      <c r="C28" s="280"/>
      <c r="D28" s="280"/>
      <c r="E28" s="280"/>
      <c r="F28" s="280"/>
      <c r="G28" s="281"/>
    </row>
    <row r="29" spans="1:7" ht="15">
      <c r="A29" s="282" t="s">
        <v>173</v>
      </c>
      <c r="B29" s="283"/>
      <c r="C29" s="283"/>
      <c r="D29" s="283"/>
      <c r="E29" s="283"/>
      <c r="F29" s="283"/>
      <c r="G29" s="284"/>
    </row>
    <row r="30" spans="1:7" ht="15">
      <c r="A30" s="268" t="s">
        <v>174</v>
      </c>
      <c r="B30" s="269"/>
      <c r="C30" s="269"/>
      <c r="D30" s="269"/>
      <c r="E30" s="269"/>
      <c r="F30" s="269"/>
      <c r="G30" s="270"/>
    </row>
  </sheetData>
  <protectedRanges>
    <protectedRange sqref="B11:D14 B15:E15" name="Rango1_1"/>
  </protectedRanges>
  <mergeCells count="18">
    <mergeCell ref="A2:G2"/>
    <mergeCell ref="A30:G30"/>
    <mergeCell ref="A9:A10"/>
    <mergeCell ref="B9:B10"/>
    <mergeCell ref="C9:C10"/>
    <mergeCell ref="D9:E9"/>
    <mergeCell ref="F9:G9"/>
    <mergeCell ref="B24:E24"/>
    <mergeCell ref="A25:G25"/>
    <mergeCell ref="A26:G26"/>
    <mergeCell ref="A27:G27"/>
    <mergeCell ref="A28:G28"/>
    <mergeCell ref="A29:G29"/>
    <mergeCell ref="A8:B8"/>
    <mergeCell ref="A3:E3"/>
    <mergeCell ref="A4:E4"/>
    <mergeCell ref="A5:E5"/>
    <mergeCell ref="A6:E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0" r:id="rId2"/>
  <rowBreaks count="1" manualBreakCount="1">
    <brk id="3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view="pageBreakPreview" zoomScale="60" workbookViewId="0" topLeftCell="A1">
      <selection activeCell="H5" sqref="H5"/>
    </sheetView>
  </sheetViews>
  <sheetFormatPr defaultColWidth="11.421875" defaultRowHeight="15"/>
  <cols>
    <col min="1" max="1" width="11.421875" style="4" customWidth="1"/>
    <col min="2" max="2" width="31.28125" style="4" customWidth="1"/>
    <col min="3" max="3" width="17.00390625" style="4" customWidth="1"/>
    <col min="4" max="4" width="18.421875" style="4" customWidth="1"/>
    <col min="5" max="5" width="17.57421875" style="4" customWidth="1"/>
    <col min="6" max="6" width="16.00390625" style="4" customWidth="1"/>
    <col min="7" max="7" width="16.28125" style="4" customWidth="1"/>
    <col min="8" max="16384" width="11.421875" style="4" customWidth="1"/>
  </cols>
  <sheetData>
    <row r="1" spans="1:7" ht="15">
      <c r="A1" s="1"/>
      <c r="B1" s="1"/>
      <c r="C1" s="1"/>
      <c r="D1" s="1"/>
      <c r="E1" s="2"/>
      <c r="F1" s="2"/>
      <c r="G1" s="3" t="s">
        <v>28</v>
      </c>
    </row>
    <row r="2" spans="1:7" ht="15">
      <c r="A2" s="243" t="s">
        <v>184</v>
      </c>
      <c r="B2" s="243"/>
      <c r="C2" s="243"/>
      <c r="D2" s="243"/>
      <c r="E2" s="243"/>
      <c r="F2" s="243"/>
      <c r="G2" s="243"/>
    </row>
    <row r="3" spans="1:7" ht="15.75" customHeight="1">
      <c r="A3" s="243" t="s">
        <v>9</v>
      </c>
      <c r="B3" s="243"/>
      <c r="C3" s="243"/>
      <c r="D3" s="243"/>
      <c r="E3" s="243"/>
      <c r="F3" s="243"/>
      <c r="G3" s="243"/>
    </row>
    <row r="4" spans="1:7" ht="15">
      <c r="A4" s="243" t="s">
        <v>10</v>
      </c>
      <c r="B4" s="243"/>
      <c r="C4" s="243"/>
      <c r="D4" s="243"/>
      <c r="E4" s="243"/>
      <c r="F4" s="243"/>
      <c r="G4" s="243"/>
    </row>
    <row r="5" spans="1:7" ht="15">
      <c r="A5" s="250" t="s">
        <v>11</v>
      </c>
      <c r="B5" s="250"/>
      <c r="C5" s="250"/>
      <c r="D5" s="250"/>
      <c r="E5" s="250"/>
      <c r="F5" s="250"/>
      <c r="G5" s="250"/>
    </row>
    <row r="6" spans="1:11" ht="15">
      <c r="A6" s="289" t="s">
        <v>29</v>
      </c>
      <c r="B6" s="289"/>
      <c r="C6" s="289"/>
      <c r="D6" s="289"/>
      <c r="E6" s="289"/>
      <c r="F6" s="289"/>
      <c r="G6" s="289"/>
      <c r="H6" s="20"/>
      <c r="I6" s="21"/>
      <c r="J6" s="21"/>
      <c r="K6" s="21"/>
    </row>
    <row r="7" spans="1:11" ht="15">
      <c r="A7" s="81" t="s">
        <v>30</v>
      </c>
      <c r="B7" s="81"/>
      <c r="C7" s="77"/>
      <c r="D7" s="77"/>
      <c r="E7" s="77"/>
      <c r="F7" s="64"/>
      <c r="G7" s="64"/>
      <c r="H7" s="21"/>
      <c r="I7" s="21"/>
      <c r="J7" s="21"/>
      <c r="K7" s="21"/>
    </row>
    <row r="8" spans="1:7" ht="24">
      <c r="A8" s="133" t="s">
        <v>13</v>
      </c>
      <c r="B8" s="134" t="s">
        <v>14</v>
      </c>
      <c r="C8" s="135" t="s">
        <v>16</v>
      </c>
      <c r="D8" s="135" t="s">
        <v>15</v>
      </c>
      <c r="E8" s="135" t="s">
        <v>31</v>
      </c>
      <c r="F8" s="135" t="s">
        <v>32</v>
      </c>
      <c r="G8" s="135" t="s">
        <v>33</v>
      </c>
    </row>
    <row r="9" spans="1:7" ht="15">
      <c r="A9" s="57"/>
      <c r="B9" s="58"/>
      <c r="C9" s="66"/>
      <c r="D9" s="82"/>
      <c r="E9" s="82"/>
      <c r="F9" s="82"/>
      <c r="G9" s="57"/>
    </row>
    <row r="10" spans="1:7" ht="15">
      <c r="A10" s="57"/>
      <c r="B10" s="285" t="s">
        <v>191</v>
      </c>
      <c r="C10" s="286"/>
      <c r="D10" s="286"/>
      <c r="E10" s="286"/>
      <c r="F10" s="286"/>
      <c r="G10" s="57"/>
    </row>
    <row r="11" spans="1:7" ht="15">
      <c r="A11" s="57"/>
      <c r="B11" s="285"/>
      <c r="C11" s="286"/>
      <c r="D11" s="286"/>
      <c r="E11" s="286"/>
      <c r="F11" s="286"/>
      <c r="G11" s="57"/>
    </row>
    <row r="12" spans="1:7" ht="15">
      <c r="A12" s="57"/>
      <c r="B12" s="61"/>
      <c r="C12" s="66"/>
      <c r="D12" s="82"/>
      <c r="E12" s="82"/>
      <c r="F12" s="82"/>
      <c r="G12" s="57"/>
    </row>
    <row r="13" spans="1:7" ht="15">
      <c r="A13" s="57"/>
      <c r="B13" s="83" t="s">
        <v>34</v>
      </c>
      <c r="C13" s="66">
        <f>SUM(C9:C12)</f>
        <v>0</v>
      </c>
      <c r="D13" s="82"/>
      <c r="E13" s="82"/>
      <c r="F13" s="82"/>
      <c r="G13" s="57"/>
    </row>
    <row r="14" spans="1:7" ht="15">
      <c r="A14" s="146"/>
      <c r="B14" s="146"/>
      <c r="C14" s="146"/>
      <c r="D14" s="146"/>
      <c r="E14" s="146"/>
      <c r="F14" s="146"/>
      <c r="G14" s="11"/>
    </row>
    <row r="15" spans="1:7" ht="15">
      <c r="A15" s="11"/>
      <c r="B15" s="12"/>
      <c r="C15" s="8"/>
      <c r="D15" s="8"/>
      <c r="E15" s="8"/>
      <c r="F15" s="14"/>
      <c r="G15" s="11"/>
    </row>
    <row r="16" spans="1:7" ht="15">
      <c r="A16" s="11"/>
      <c r="B16" s="12"/>
      <c r="C16" s="8"/>
      <c r="D16" s="8"/>
      <c r="E16" s="8"/>
      <c r="F16" s="14"/>
      <c r="G16" s="11"/>
    </row>
    <row r="17" spans="1:7" ht="15">
      <c r="A17" s="11"/>
      <c r="B17" s="12"/>
      <c r="C17" s="8"/>
      <c r="D17" s="8"/>
      <c r="E17" s="8"/>
      <c r="F17" s="14"/>
      <c r="G17" s="11"/>
    </row>
    <row r="18" spans="1:7" ht="15">
      <c r="A18" s="11"/>
      <c r="B18" s="12"/>
      <c r="C18" s="8"/>
      <c r="D18" s="8"/>
      <c r="E18" s="8"/>
      <c r="F18" s="14"/>
      <c r="G18" s="11"/>
    </row>
    <row r="19" spans="1:7" ht="15">
      <c r="A19" s="11"/>
      <c r="B19" s="12"/>
      <c r="C19" s="8"/>
      <c r="D19" s="8"/>
      <c r="E19" s="8"/>
      <c r="F19" s="14"/>
      <c r="G19" s="11"/>
    </row>
    <row r="20" spans="1:7" ht="15">
      <c r="A20" s="11"/>
      <c r="B20" s="12"/>
      <c r="C20" s="8"/>
      <c r="D20" s="8"/>
      <c r="E20" s="8"/>
      <c r="F20" s="14"/>
      <c r="G20" s="11"/>
    </row>
    <row r="21" spans="1:7" ht="15">
      <c r="A21" s="16"/>
      <c r="B21" s="287"/>
      <c r="C21" s="287"/>
      <c r="D21" s="288"/>
      <c r="E21" s="288"/>
      <c r="F21" s="288"/>
      <c r="G21" s="16"/>
    </row>
    <row r="22" spans="1:7" ht="15">
      <c r="A22" s="276" t="s">
        <v>35</v>
      </c>
      <c r="B22" s="277"/>
      <c r="C22" s="277"/>
      <c r="D22" s="277"/>
      <c r="E22" s="277"/>
      <c r="F22" s="277"/>
      <c r="G22" s="278"/>
    </row>
    <row r="23" spans="1:7" ht="20.25" customHeight="1">
      <c r="A23" s="252" t="s">
        <v>144</v>
      </c>
      <c r="B23" s="253"/>
      <c r="C23" s="253"/>
      <c r="D23" s="253"/>
      <c r="E23" s="253"/>
      <c r="F23" s="253"/>
      <c r="G23" s="296"/>
    </row>
    <row r="24" spans="1:7" ht="19.5" customHeight="1">
      <c r="A24" s="254" t="s">
        <v>145</v>
      </c>
      <c r="B24" s="255"/>
      <c r="C24" s="255"/>
      <c r="D24" s="255"/>
      <c r="E24" s="255"/>
      <c r="F24" s="255"/>
      <c r="G24" s="297"/>
    </row>
    <row r="25" spans="1:11" ht="18" customHeight="1">
      <c r="A25" s="298" t="s">
        <v>176</v>
      </c>
      <c r="B25" s="299"/>
      <c r="C25" s="299"/>
      <c r="D25" s="299"/>
      <c r="E25" s="299"/>
      <c r="F25" s="299"/>
      <c r="G25" s="300"/>
      <c r="H25" s="20"/>
      <c r="I25" s="21"/>
      <c r="J25" s="21"/>
      <c r="K25" s="21"/>
    </row>
    <row r="26" spans="1:7" ht="19.5" customHeight="1">
      <c r="A26" s="301" t="s">
        <v>146</v>
      </c>
      <c r="B26" s="302"/>
      <c r="C26" s="302"/>
      <c r="D26" s="302"/>
      <c r="E26" s="302"/>
      <c r="F26" s="302"/>
      <c r="G26" s="303"/>
    </row>
    <row r="27" spans="1:7" ht="18.75" customHeight="1">
      <c r="A27" s="290" t="s">
        <v>177</v>
      </c>
      <c r="B27" s="291"/>
      <c r="C27" s="291"/>
      <c r="D27" s="291"/>
      <c r="E27" s="291"/>
      <c r="F27" s="291"/>
      <c r="G27" s="292"/>
    </row>
    <row r="28" spans="1:7" ht="22.5" customHeight="1">
      <c r="A28" s="290" t="s">
        <v>147</v>
      </c>
      <c r="B28" s="291"/>
      <c r="C28" s="291"/>
      <c r="D28" s="291"/>
      <c r="E28" s="291"/>
      <c r="F28" s="291"/>
      <c r="G28" s="292"/>
    </row>
    <row r="29" spans="1:7" ht="21" customHeight="1">
      <c r="A29" s="293" t="s">
        <v>148</v>
      </c>
      <c r="B29" s="294"/>
      <c r="C29" s="294"/>
      <c r="D29" s="294"/>
      <c r="E29" s="294"/>
      <c r="F29" s="294"/>
      <c r="G29" s="295"/>
    </row>
    <row r="30" spans="1:7" ht="15">
      <c r="A30" s="18"/>
      <c r="B30" s="18"/>
      <c r="C30" s="18"/>
      <c r="D30" s="18"/>
      <c r="E30" s="18"/>
      <c r="F30" s="18"/>
      <c r="G30" s="18"/>
    </row>
  </sheetData>
  <protectedRanges>
    <protectedRange sqref="B9:D9 B12:D13" name="Rango1_1"/>
    <protectedRange sqref="B11" name="Rango1_1_1_1"/>
    <protectedRange sqref="D11:F11" name="Rango1_1_1_1_1"/>
    <protectedRange sqref="B10 E10:F10" name="Rango1_1_2"/>
  </protectedRanges>
  <mergeCells count="15">
    <mergeCell ref="A28:G28"/>
    <mergeCell ref="A29:G29"/>
    <mergeCell ref="A22:G22"/>
    <mergeCell ref="A23:G23"/>
    <mergeCell ref="A24:G24"/>
    <mergeCell ref="A25:G25"/>
    <mergeCell ref="A26:G26"/>
    <mergeCell ref="A27:G27"/>
    <mergeCell ref="A2:G2"/>
    <mergeCell ref="B10:F11"/>
    <mergeCell ref="B21:F21"/>
    <mergeCell ref="A3:G3"/>
    <mergeCell ref="A4:G4"/>
    <mergeCell ref="A5:G5"/>
    <mergeCell ref="A6:G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view="pageBreakPreview" zoomScale="60" workbookViewId="0" topLeftCell="A1">
      <selection activeCell="A2" sqref="A2:E2"/>
    </sheetView>
  </sheetViews>
  <sheetFormatPr defaultColWidth="11.421875" defaultRowHeight="15"/>
  <cols>
    <col min="1" max="1" width="11.421875" style="4" customWidth="1"/>
    <col min="2" max="2" width="38.7109375" style="4" customWidth="1"/>
    <col min="3" max="3" width="19.57421875" style="4" customWidth="1"/>
    <col min="4" max="4" width="20.00390625" style="4" customWidth="1"/>
    <col min="5" max="5" width="25.28125" style="4" customWidth="1"/>
    <col min="6" max="16384" width="11.421875" style="4" customWidth="1"/>
  </cols>
  <sheetData>
    <row r="1" spans="1:6" ht="15">
      <c r="A1" s="1"/>
      <c r="B1" s="1"/>
      <c r="C1" s="1"/>
      <c r="D1" s="1"/>
      <c r="E1" s="3" t="s">
        <v>36</v>
      </c>
      <c r="F1" s="22"/>
    </row>
    <row r="2" spans="1:7" ht="15">
      <c r="A2" s="243" t="s">
        <v>184</v>
      </c>
      <c r="B2" s="243"/>
      <c r="C2" s="243"/>
      <c r="D2" s="243"/>
      <c r="E2" s="243"/>
      <c r="F2" s="137"/>
      <c r="G2" s="137"/>
    </row>
    <row r="3" spans="1:5" ht="15.75" customHeight="1">
      <c r="A3" s="243" t="s">
        <v>9</v>
      </c>
      <c r="B3" s="243"/>
      <c r="C3" s="243"/>
      <c r="D3" s="243"/>
      <c r="E3" s="243"/>
    </row>
    <row r="4" spans="1:5" ht="15">
      <c r="A4" s="243" t="s">
        <v>10</v>
      </c>
      <c r="B4" s="243"/>
      <c r="C4" s="243"/>
      <c r="D4" s="243"/>
      <c r="E4" s="243"/>
    </row>
    <row r="5" spans="1:5" ht="15">
      <c r="A5" s="250" t="s">
        <v>11</v>
      </c>
      <c r="B5" s="250"/>
      <c r="C5" s="250"/>
      <c r="D5" s="250"/>
      <c r="E5" s="250"/>
    </row>
    <row r="6" spans="1:5" ht="15">
      <c r="A6" s="250" t="s">
        <v>37</v>
      </c>
      <c r="B6" s="250"/>
      <c r="C6" s="250"/>
      <c r="D6" s="250"/>
      <c r="E6" s="250"/>
    </row>
    <row r="7" spans="1:5" ht="15">
      <c r="A7" s="251" t="s">
        <v>38</v>
      </c>
      <c r="B7" s="251"/>
      <c r="C7" s="77"/>
      <c r="D7" s="77"/>
      <c r="E7" s="77"/>
    </row>
    <row r="8" spans="1:5" ht="21.75" customHeight="1">
      <c r="A8" s="133" t="s">
        <v>13</v>
      </c>
      <c r="B8" s="134" t="s">
        <v>14</v>
      </c>
      <c r="C8" s="135" t="s">
        <v>16</v>
      </c>
      <c r="D8" s="135" t="s">
        <v>15</v>
      </c>
      <c r="E8" s="135" t="s">
        <v>39</v>
      </c>
    </row>
    <row r="9" spans="1:5" ht="15">
      <c r="A9" s="57"/>
      <c r="B9" s="58"/>
      <c r="C9" s="66"/>
      <c r="D9" s="82"/>
      <c r="E9" s="82"/>
    </row>
    <row r="10" spans="1:5" ht="15">
      <c r="A10" s="57"/>
      <c r="B10" s="304" t="s">
        <v>192</v>
      </c>
      <c r="C10" s="305"/>
      <c r="D10" s="305"/>
      <c r="E10" s="82"/>
    </row>
    <row r="11" spans="1:5" ht="15">
      <c r="A11" s="57"/>
      <c r="B11" s="304"/>
      <c r="C11" s="305"/>
      <c r="D11" s="305"/>
      <c r="E11" s="82"/>
    </row>
    <row r="12" spans="1:5" ht="15">
      <c r="A12" s="57"/>
      <c r="B12" s="61"/>
      <c r="C12" s="66"/>
      <c r="D12" s="82"/>
      <c r="E12" s="82"/>
    </row>
    <row r="13" spans="1:5" ht="15">
      <c r="A13" s="57"/>
      <c r="B13" s="84" t="s">
        <v>6</v>
      </c>
      <c r="C13" s="66">
        <f>SUM(C9:C12)</f>
        <v>0</v>
      </c>
      <c r="D13" s="82"/>
      <c r="E13" s="82"/>
    </row>
    <row r="14" spans="1:7" ht="15">
      <c r="A14" s="146"/>
      <c r="B14" s="146"/>
      <c r="C14" s="146"/>
      <c r="D14" s="146"/>
      <c r="E14" s="146"/>
      <c r="F14" s="146"/>
      <c r="G14" s="11"/>
    </row>
    <row r="15" spans="1:7" ht="15">
      <c r="A15" s="11"/>
      <c r="B15" s="12"/>
      <c r="C15" s="8"/>
      <c r="D15" s="8"/>
      <c r="E15" s="8"/>
      <c r="F15" s="14"/>
      <c r="G15" s="11"/>
    </row>
    <row r="16" spans="1:7" ht="15">
      <c r="A16" s="11"/>
      <c r="B16" s="12"/>
      <c r="C16" s="8"/>
      <c r="D16" s="8"/>
      <c r="E16" s="8"/>
      <c r="F16" s="14"/>
      <c r="G16" s="11"/>
    </row>
    <row r="17" spans="1:7" ht="15">
      <c r="A17" s="11"/>
      <c r="B17" s="12"/>
      <c r="C17" s="8"/>
      <c r="D17" s="8"/>
      <c r="E17" s="8"/>
      <c r="F17" s="14"/>
      <c r="G17" s="11"/>
    </row>
    <row r="18" spans="1:7" ht="15">
      <c r="A18" s="11"/>
      <c r="B18" s="12"/>
      <c r="C18" s="8"/>
      <c r="D18" s="8"/>
      <c r="E18" s="8"/>
      <c r="F18" s="14"/>
      <c r="G18" s="11"/>
    </row>
    <row r="19" spans="1:7" ht="15">
      <c r="A19" s="11"/>
      <c r="B19" s="12"/>
      <c r="C19" s="8"/>
      <c r="D19" s="8"/>
      <c r="E19" s="8"/>
      <c r="F19" s="14"/>
      <c r="G19" s="11"/>
    </row>
    <row r="20" spans="1:7" ht="15">
      <c r="A20" s="11"/>
      <c r="B20" s="12"/>
      <c r="C20" s="8"/>
      <c r="D20" s="8"/>
      <c r="E20" s="8"/>
      <c r="F20" s="14"/>
      <c r="G20" s="11"/>
    </row>
    <row r="21" spans="1:5" ht="15">
      <c r="A21" s="16"/>
      <c r="B21" s="23"/>
      <c r="C21" s="23"/>
      <c r="D21" s="16"/>
      <c r="E21" s="16"/>
    </row>
    <row r="22" spans="1:6" ht="15">
      <c r="A22" s="24"/>
      <c r="B22" s="25"/>
      <c r="C22" s="25"/>
      <c r="D22" s="26"/>
      <c r="E22" s="26"/>
      <c r="F22" s="27"/>
    </row>
    <row r="23" spans="1:5" ht="15">
      <c r="A23" s="276" t="s">
        <v>35</v>
      </c>
      <c r="B23" s="277"/>
      <c r="C23" s="277"/>
      <c r="D23" s="277"/>
      <c r="E23" s="278"/>
    </row>
    <row r="24" spans="1:5" ht="15" customHeight="1">
      <c r="A24" s="252" t="s">
        <v>144</v>
      </c>
      <c r="B24" s="253"/>
      <c r="C24" s="253"/>
      <c r="D24" s="253"/>
      <c r="E24" s="296"/>
    </row>
    <row r="25" spans="1:5" ht="15" customHeight="1">
      <c r="A25" s="254" t="s">
        <v>145</v>
      </c>
      <c r="B25" s="255"/>
      <c r="C25" s="255"/>
      <c r="D25" s="255"/>
      <c r="E25" s="297"/>
    </row>
    <row r="26" spans="1:5" ht="15" customHeight="1">
      <c r="A26" s="254" t="s">
        <v>178</v>
      </c>
      <c r="B26" s="255"/>
      <c r="C26" s="255"/>
      <c r="D26" s="255"/>
      <c r="E26" s="297"/>
    </row>
    <row r="27" spans="1:5" ht="15" customHeight="1">
      <c r="A27" s="290" t="s">
        <v>149</v>
      </c>
      <c r="B27" s="291"/>
      <c r="C27" s="291"/>
      <c r="D27" s="291"/>
      <c r="E27" s="292"/>
    </row>
    <row r="28" spans="1:5" ht="15" customHeight="1">
      <c r="A28" s="306" t="s">
        <v>150</v>
      </c>
      <c r="B28" s="307"/>
      <c r="C28" s="307"/>
      <c r="D28" s="307"/>
      <c r="E28" s="308"/>
    </row>
  </sheetData>
  <protectedRanges>
    <protectedRange sqref="B9:D9 B12:D13" name="Rango1_1"/>
    <protectedRange sqref="D11" name="Rango1_1_1"/>
    <protectedRange sqref="B10" name="Rango1_1_2"/>
  </protectedRanges>
  <mergeCells count="13">
    <mergeCell ref="B10:D11"/>
    <mergeCell ref="A28:E28"/>
    <mergeCell ref="A23:E23"/>
    <mergeCell ref="A24:E24"/>
    <mergeCell ref="A25:E25"/>
    <mergeCell ref="A26:E26"/>
    <mergeCell ref="A27:E27"/>
    <mergeCell ref="A7:B7"/>
    <mergeCell ref="A2:E2"/>
    <mergeCell ref="A3:E3"/>
    <mergeCell ref="A4:E4"/>
    <mergeCell ref="A5:E5"/>
    <mergeCell ref="A6:E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6"/>
  <sheetViews>
    <sheetView workbookViewId="0" topLeftCell="A1">
      <selection activeCell="C16" sqref="C16"/>
    </sheetView>
  </sheetViews>
  <sheetFormatPr defaultColWidth="11.421875" defaultRowHeight="15"/>
  <cols>
    <col min="1" max="1" width="11.421875" style="4" customWidth="1"/>
    <col min="2" max="2" width="36.7109375" style="4" customWidth="1"/>
    <col min="3" max="3" width="20.421875" style="4" customWidth="1"/>
    <col min="4" max="4" width="18.7109375" style="4" customWidth="1"/>
    <col min="5" max="5" width="17.421875" style="4" customWidth="1"/>
    <col min="6" max="6" width="18.28125" style="4" customWidth="1"/>
    <col min="7" max="9" width="9.57421875" style="4" customWidth="1"/>
    <col min="10" max="16384" width="11.421875" style="4" customWidth="1"/>
  </cols>
  <sheetData>
    <row r="1" spans="1:6" ht="15">
      <c r="A1" s="1"/>
      <c r="B1" s="1"/>
      <c r="C1" s="1"/>
      <c r="D1" s="1"/>
      <c r="E1" s="2"/>
      <c r="F1" s="3" t="s">
        <v>40</v>
      </c>
    </row>
    <row r="2" spans="1:6" ht="15">
      <c r="A2" s="243" t="s">
        <v>184</v>
      </c>
      <c r="B2" s="243"/>
      <c r="C2" s="243"/>
      <c r="D2" s="243"/>
      <c r="E2" s="243"/>
      <c r="F2" s="243"/>
    </row>
    <row r="3" spans="1:6" ht="15.75" customHeight="1">
      <c r="A3" s="243" t="s">
        <v>9</v>
      </c>
      <c r="B3" s="243"/>
      <c r="C3" s="243"/>
      <c r="D3" s="243"/>
      <c r="E3" s="243"/>
      <c r="F3" s="243"/>
    </row>
    <row r="4" spans="1:6" ht="15">
      <c r="A4" s="243" t="s">
        <v>10</v>
      </c>
      <c r="B4" s="243"/>
      <c r="C4" s="243"/>
      <c r="D4" s="243"/>
      <c r="E4" s="243"/>
      <c r="F4" s="243"/>
    </row>
    <row r="5" spans="1:6" ht="15">
      <c r="A5" s="250" t="s">
        <v>11</v>
      </c>
      <c r="B5" s="250"/>
      <c r="C5" s="250"/>
      <c r="D5" s="250"/>
      <c r="E5" s="250"/>
      <c r="F5" s="250"/>
    </row>
    <row r="6" spans="1:6" ht="15">
      <c r="A6" s="250" t="s">
        <v>41</v>
      </c>
      <c r="B6" s="250"/>
      <c r="C6" s="250"/>
      <c r="D6" s="250"/>
      <c r="E6" s="250"/>
      <c r="F6" s="250"/>
    </row>
    <row r="7" spans="1:6" ht="15">
      <c r="A7" s="1"/>
      <c r="B7" s="1"/>
      <c r="C7" s="1"/>
      <c r="D7" s="1"/>
      <c r="E7" s="28"/>
      <c r="F7" s="1"/>
    </row>
    <row r="8" spans="1:6" ht="15">
      <c r="A8" s="1"/>
      <c r="B8" s="1"/>
      <c r="C8" s="1"/>
      <c r="D8" s="1"/>
      <c r="E8" s="28"/>
      <c r="F8" s="1"/>
    </row>
    <row r="9" spans="1:6" ht="15">
      <c r="A9" s="85" t="s">
        <v>42</v>
      </c>
      <c r="B9" s="63"/>
      <c r="C9" s="63"/>
      <c r="D9" s="63"/>
      <c r="E9" s="86"/>
      <c r="F9" s="63"/>
    </row>
    <row r="10" spans="1:6" ht="15">
      <c r="A10" s="133" t="s">
        <v>13</v>
      </c>
      <c r="B10" s="133" t="s">
        <v>43</v>
      </c>
      <c r="C10" s="133" t="s">
        <v>44</v>
      </c>
      <c r="D10" s="133" t="s">
        <v>45</v>
      </c>
      <c r="E10" s="135" t="s">
        <v>46</v>
      </c>
      <c r="F10" s="135" t="s">
        <v>31</v>
      </c>
    </row>
    <row r="11" spans="1:6" s="21" customFormat="1" ht="15">
      <c r="A11" s="160"/>
      <c r="B11" s="160"/>
      <c r="C11" s="160"/>
      <c r="D11" s="160"/>
      <c r="E11" s="161"/>
      <c r="F11" s="161"/>
    </row>
    <row r="12" spans="1:6" ht="24.75">
      <c r="A12" s="152">
        <v>1260</v>
      </c>
      <c r="B12" s="157" t="s">
        <v>193</v>
      </c>
      <c r="C12" s="57"/>
      <c r="D12" s="57"/>
      <c r="E12" s="158"/>
      <c r="F12" s="57"/>
    </row>
    <row r="13" spans="1:6" ht="24.75">
      <c r="A13" s="152">
        <v>1263</v>
      </c>
      <c r="B13" s="157" t="s">
        <v>194</v>
      </c>
      <c r="C13" s="57"/>
      <c r="D13" s="57"/>
      <c r="E13" s="158"/>
      <c r="F13" s="57"/>
    </row>
    <row r="14" spans="1:6" ht="24.75">
      <c r="A14" s="159" t="s">
        <v>195</v>
      </c>
      <c r="B14" s="157" t="s">
        <v>196</v>
      </c>
      <c r="C14" s="152">
        <f>+C15</f>
        <v>779.1800000000001</v>
      </c>
      <c r="D14" s="152">
        <f>+D15</f>
        <v>779.1800000000001</v>
      </c>
      <c r="E14" s="158"/>
      <c r="F14" s="57"/>
    </row>
    <row r="15" spans="1:6" ht="24.75">
      <c r="A15" s="159" t="s">
        <v>197</v>
      </c>
      <c r="B15" s="157" t="s">
        <v>198</v>
      </c>
      <c r="C15" s="152">
        <f>+C16+C17</f>
        <v>779.1800000000001</v>
      </c>
      <c r="D15" s="152">
        <f>+D16+D17</f>
        <v>779.1800000000001</v>
      </c>
      <c r="E15" s="158"/>
      <c r="F15" s="57"/>
    </row>
    <row r="16" spans="1:6" ht="15">
      <c r="A16" s="57" t="s">
        <v>199</v>
      </c>
      <c r="B16" s="57" t="s">
        <v>200</v>
      </c>
      <c r="C16" s="57">
        <v>448.85</v>
      </c>
      <c r="D16" s="57">
        <v>448.85</v>
      </c>
      <c r="E16" s="158" t="s">
        <v>201</v>
      </c>
      <c r="F16" s="57" t="s">
        <v>294</v>
      </c>
    </row>
    <row r="17" spans="1:6" ht="24" customHeight="1">
      <c r="A17" s="57" t="s">
        <v>202</v>
      </c>
      <c r="B17" s="57" t="s">
        <v>203</v>
      </c>
      <c r="C17" s="57">
        <v>330.33</v>
      </c>
      <c r="D17" s="57">
        <v>330.33</v>
      </c>
      <c r="E17" s="158" t="s">
        <v>201</v>
      </c>
      <c r="F17" s="57" t="s">
        <v>294</v>
      </c>
    </row>
    <row r="18" spans="1:6" ht="15">
      <c r="A18" s="67"/>
      <c r="B18" s="67"/>
      <c r="C18" s="67"/>
      <c r="D18" s="67"/>
      <c r="E18" s="87"/>
      <c r="F18" s="67"/>
    </row>
    <row r="19" spans="1:6" ht="15">
      <c r="A19" s="67"/>
      <c r="B19" s="67"/>
      <c r="C19" s="67"/>
      <c r="D19" s="67"/>
      <c r="E19" s="87"/>
      <c r="F19" s="67"/>
    </row>
    <row r="20" spans="1:6" ht="15">
      <c r="A20" s="88"/>
      <c r="B20" s="88"/>
      <c r="C20" s="88"/>
      <c r="D20" s="88"/>
      <c r="E20" s="89"/>
      <c r="F20" s="88"/>
    </row>
    <row r="21" spans="1:6" ht="15">
      <c r="A21" s="64"/>
      <c r="B21" s="64"/>
      <c r="C21" s="64"/>
      <c r="D21" s="64"/>
      <c r="E21" s="90"/>
      <c r="F21" s="64"/>
    </row>
    <row r="22" spans="1:6" ht="24" customHeight="1">
      <c r="A22" s="133" t="s">
        <v>13</v>
      </c>
      <c r="B22" s="133" t="s">
        <v>43</v>
      </c>
      <c r="C22" s="135" t="s">
        <v>47</v>
      </c>
      <c r="D22" s="135" t="s">
        <v>48</v>
      </c>
      <c r="E22" s="135" t="s">
        <v>49</v>
      </c>
      <c r="F22" s="135" t="s">
        <v>50</v>
      </c>
    </row>
    <row r="23" spans="1:6" ht="26.25" customHeight="1">
      <c r="A23" s="309" t="s">
        <v>2</v>
      </c>
      <c r="B23" s="310"/>
      <c r="C23" s="310"/>
      <c r="D23" s="310"/>
      <c r="E23" s="310"/>
      <c r="F23" s="311"/>
    </row>
    <row r="24" spans="1:6" ht="15">
      <c r="A24" s="57"/>
      <c r="B24" s="65"/>
      <c r="C24" s="91"/>
      <c r="D24" s="92"/>
      <c r="E24" s="92"/>
      <c r="F24" s="93"/>
    </row>
    <row r="25" spans="1:6" ht="15">
      <c r="A25" s="57"/>
      <c r="B25" s="312" t="s">
        <v>204</v>
      </c>
      <c r="C25" s="313"/>
      <c r="D25" s="313"/>
      <c r="E25" s="314"/>
      <c r="F25" s="93"/>
    </row>
    <row r="26" spans="1:6" ht="15">
      <c r="A26" s="57"/>
      <c r="B26" s="65"/>
      <c r="C26" s="91"/>
      <c r="D26" s="92"/>
      <c r="E26" s="92"/>
      <c r="F26" s="93"/>
    </row>
    <row r="27" spans="1:6" ht="24.75" customHeight="1">
      <c r="A27" s="309" t="s">
        <v>3</v>
      </c>
      <c r="B27" s="310"/>
      <c r="C27" s="310"/>
      <c r="D27" s="310"/>
      <c r="E27" s="310"/>
      <c r="F27" s="311"/>
    </row>
    <row r="28" spans="1:6" ht="15">
      <c r="A28" s="57"/>
      <c r="B28" s="65"/>
      <c r="C28" s="91"/>
      <c r="D28" s="92"/>
      <c r="E28" s="92"/>
      <c r="F28" s="93"/>
    </row>
    <row r="29" spans="1:6" ht="15">
      <c r="A29" s="57"/>
      <c r="B29" s="312" t="s">
        <v>205</v>
      </c>
      <c r="C29" s="313"/>
      <c r="D29" s="313"/>
      <c r="E29" s="314"/>
      <c r="F29" s="93"/>
    </row>
    <row r="30" spans="1:6" ht="15">
      <c r="A30" s="57"/>
      <c r="B30" s="65"/>
      <c r="C30" s="91"/>
      <c r="D30" s="92"/>
      <c r="E30" s="92"/>
      <c r="F30" s="93"/>
    </row>
    <row r="31" spans="1:6" ht="24" customHeight="1">
      <c r="A31" s="309" t="s">
        <v>51</v>
      </c>
      <c r="B31" s="310"/>
      <c r="C31" s="310"/>
      <c r="D31" s="310"/>
      <c r="E31" s="310"/>
      <c r="F31" s="311"/>
    </row>
    <row r="32" spans="1:6" ht="15">
      <c r="A32" s="57"/>
      <c r="B32" s="65"/>
      <c r="C32" s="91"/>
      <c r="D32" s="92"/>
      <c r="E32" s="92"/>
      <c r="F32" s="93"/>
    </row>
    <row r="33" spans="1:6" ht="28.5" customHeight="1">
      <c r="A33" s="57"/>
      <c r="B33" s="312" t="s">
        <v>206</v>
      </c>
      <c r="C33" s="313"/>
      <c r="D33" s="313"/>
      <c r="E33" s="314"/>
      <c r="F33" s="93"/>
    </row>
    <row r="34" spans="1:6" ht="15">
      <c r="A34" s="57"/>
      <c r="B34" s="94" t="s">
        <v>34</v>
      </c>
      <c r="C34" s="95">
        <f>SUM(C23:C33)</f>
        <v>0</v>
      </c>
      <c r="D34" s="96">
        <f>SUM(D23:D33)</f>
        <v>0</v>
      </c>
      <c r="E34" s="96">
        <f>SUM(E23:E33)</f>
        <v>0</v>
      </c>
      <c r="F34" s="57"/>
    </row>
    <row r="35" spans="1:6" ht="15">
      <c r="A35" s="146"/>
      <c r="B35" s="146"/>
      <c r="C35" s="146"/>
      <c r="D35" s="146"/>
      <c r="E35" s="146"/>
      <c r="F35" s="146"/>
    </row>
    <row r="36" spans="1:7" ht="15">
      <c r="A36" s="11"/>
      <c r="B36" s="12"/>
      <c r="C36" s="8"/>
      <c r="D36" s="8"/>
      <c r="E36" s="8"/>
      <c r="F36" s="14"/>
      <c r="G36" s="11"/>
    </row>
    <row r="37" spans="1:7" ht="15">
      <c r="A37" s="11"/>
      <c r="B37" s="12"/>
      <c r="C37" s="8"/>
      <c r="D37" s="8"/>
      <c r="E37" s="8"/>
      <c r="F37" s="14"/>
      <c r="G37" s="11"/>
    </row>
    <row r="38" spans="1:7" ht="15">
      <c r="A38" s="11"/>
      <c r="B38" s="12"/>
      <c r="C38" s="8"/>
      <c r="D38" s="8"/>
      <c r="E38" s="8"/>
      <c r="F38" s="14"/>
      <c r="G38" s="11"/>
    </row>
    <row r="39" spans="1:7" ht="15">
      <c r="A39" s="11"/>
      <c r="B39" s="12"/>
      <c r="C39" s="8"/>
      <c r="D39" s="8"/>
      <c r="E39" s="8"/>
      <c r="F39" s="14"/>
      <c r="G39" s="11"/>
    </row>
    <row r="40" spans="1:7" ht="15">
      <c r="A40" s="11"/>
      <c r="B40" s="12"/>
      <c r="C40" s="8"/>
      <c r="D40" s="8"/>
      <c r="E40" s="8"/>
      <c r="F40" s="14"/>
      <c r="G40" s="11"/>
    </row>
    <row r="41" spans="1:7" ht="15">
      <c r="A41" s="11"/>
      <c r="B41" s="12"/>
      <c r="C41" s="8"/>
      <c r="D41" s="8"/>
      <c r="E41" s="8"/>
      <c r="F41" s="14"/>
      <c r="G41" s="11"/>
    </row>
    <row r="42" spans="1:5" ht="15">
      <c r="A42" s="149"/>
      <c r="B42" s="148"/>
      <c r="C42" s="148"/>
      <c r="D42" s="149"/>
      <c r="E42" s="149"/>
    </row>
    <row r="43" spans="1:6" ht="15">
      <c r="A43" s="1"/>
      <c r="B43" s="1"/>
      <c r="C43" s="1"/>
      <c r="D43" s="28"/>
      <c r="E43" s="28"/>
      <c r="F43" s="1"/>
    </row>
    <row r="44" spans="1:6" ht="15">
      <c r="A44" s="24"/>
      <c r="B44" s="24"/>
      <c r="C44" s="29"/>
      <c r="D44" s="29"/>
      <c r="E44" s="29"/>
      <c r="F44" s="24"/>
    </row>
    <row r="45" spans="1:6" ht="15" customHeight="1">
      <c r="A45" s="276" t="s">
        <v>35</v>
      </c>
      <c r="B45" s="277"/>
      <c r="C45" s="277"/>
      <c r="D45" s="277"/>
      <c r="E45" s="277"/>
      <c r="F45" s="278"/>
    </row>
    <row r="46" spans="1:6" ht="10.5" customHeight="1">
      <c r="A46" s="318" t="s">
        <v>151</v>
      </c>
      <c r="B46" s="319"/>
      <c r="C46" s="319"/>
      <c r="D46" s="319"/>
      <c r="E46" s="319"/>
      <c r="F46" s="320"/>
    </row>
    <row r="47" spans="1:6" ht="10.5" customHeight="1">
      <c r="A47" s="321" t="s">
        <v>183</v>
      </c>
      <c r="B47" s="322"/>
      <c r="C47" s="322"/>
      <c r="D47" s="322"/>
      <c r="E47" s="322"/>
      <c r="F47" s="323"/>
    </row>
    <row r="48" spans="1:6" ht="10.5" customHeight="1">
      <c r="A48" s="97" t="s">
        <v>152</v>
      </c>
      <c r="B48" s="98"/>
      <c r="C48" s="98"/>
      <c r="D48" s="98"/>
      <c r="E48" s="98"/>
      <c r="F48" s="99"/>
    </row>
    <row r="49" spans="1:6" ht="10.5" customHeight="1">
      <c r="A49" s="97" t="s">
        <v>153</v>
      </c>
      <c r="B49" s="98"/>
      <c r="C49" s="98"/>
      <c r="D49" s="98"/>
      <c r="E49" s="98"/>
      <c r="F49" s="99"/>
    </row>
    <row r="50" spans="1:6" ht="10.5" customHeight="1">
      <c r="A50" s="254" t="s">
        <v>144</v>
      </c>
      <c r="B50" s="255"/>
      <c r="C50" s="255"/>
      <c r="D50" s="255"/>
      <c r="E50" s="255"/>
      <c r="F50" s="297"/>
    </row>
    <row r="51" spans="1:6" ht="10.5" customHeight="1">
      <c r="A51" s="254" t="s">
        <v>145</v>
      </c>
      <c r="B51" s="255"/>
      <c r="C51" s="255"/>
      <c r="D51" s="255"/>
      <c r="E51" s="255"/>
      <c r="F51" s="297"/>
    </row>
    <row r="52" spans="1:6" ht="10.5" customHeight="1">
      <c r="A52" s="254" t="s">
        <v>154</v>
      </c>
      <c r="B52" s="255"/>
      <c r="C52" s="255"/>
      <c r="D52" s="255"/>
      <c r="E52" s="255"/>
      <c r="F52" s="297"/>
    </row>
    <row r="53" spans="1:6" ht="10.5" customHeight="1">
      <c r="A53" s="256" t="s">
        <v>179</v>
      </c>
      <c r="B53" s="257"/>
      <c r="C53" s="257"/>
      <c r="D53" s="257"/>
      <c r="E53" s="257"/>
      <c r="F53" s="324"/>
    </row>
    <row r="54" spans="1:6" ht="10.5" customHeight="1">
      <c r="A54" s="254" t="s">
        <v>155</v>
      </c>
      <c r="B54" s="325"/>
      <c r="C54" s="325"/>
      <c r="D54" s="325"/>
      <c r="E54" s="325"/>
      <c r="F54" s="326"/>
    </row>
    <row r="55" spans="1:6" ht="10.5" customHeight="1">
      <c r="A55" s="256" t="s">
        <v>156</v>
      </c>
      <c r="B55" s="257"/>
      <c r="C55" s="257"/>
      <c r="D55" s="257"/>
      <c r="E55" s="257"/>
      <c r="F55" s="324"/>
    </row>
    <row r="56" spans="1:6" ht="10.5" customHeight="1">
      <c r="A56" s="315"/>
      <c r="B56" s="316"/>
      <c r="C56" s="316"/>
      <c r="D56" s="316"/>
      <c r="E56" s="316"/>
      <c r="F56" s="317"/>
    </row>
  </sheetData>
  <protectedRanges>
    <protectedRange sqref="B24:D24 B28:D28 E23:F24 B32:D32 B26:D26 E26:F28 F25 B30:D30 E30:F32 F29 B34:F34 F33" name="Rango1"/>
    <protectedRange sqref="B25:E25" name="Rango1_2"/>
    <protectedRange sqref="B29:E29" name="Rango1_2_1"/>
    <protectedRange sqref="B33:E33" name="Rango1_2_2"/>
  </protectedRanges>
  <mergeCells count="21">
    <mergeCell ref="B25:E25"/>
    <mergeCell ref="B29:E29"/>
    <mergeCell ref="B33:E33"/>
    <mergeCell ref="A2:F2"/>
    <mergeCell ref="A56:F56"/>
    <mergeCell ref="A27:F27"/>
    <mergeCell ref="A31:F31"/>
    <mergeCell ref="A45:F45"/>
    <mergeCell ref="A46:F46"/>
    <mergeCell ref="A47:F47"/>
    <mergeCell ref="A50:F50"/>
    <mergeCell ref="A51:F51"/>
    <mergeCell ref="A52:F52"/>
    <mergeCell ref="A53:F53"/>
    <mergeCell ref="A54:F54"/>
    <mergeCell ref="A55:F55"/>
    <mergeCell ref="A23:F23"/>
    <mergeCell ref="A3:F3"/>
    <mergeCell ref="A4:F4"/>
    <mergeCell ref="A5:F5"/>
    <mergeCell ref="A6:F6"/>
  </mergeCells>
  <printOptions/>
  <pageMargins left="1.6929133858267718" right="0.7086614173228347" top="0.7480314960629921" bottom="0.7480314960629921" header="0.31496062992125984" footer="0.31496062992125984"/>
  <pageSetup fitToHeight="1" fitToWidth="1" horizontalDpi="600" verticalDpi="600" orientation="landscape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view="pageBreakPreview" zoomScale="60" workbookViewId="0" topLeftCell="A1">
      <selection activeCell="E12" sqref="E12"/>
    </sheetView>
  </sheetViews>
  <sheetFormatPr defaultColWidth="11.421875" defaultRowHeight="15"/>
  <cols>
    <col min="1" max="1" width="39.8515625" style="4" customWidth="1"/>
    <col min="2" max="2" width="52.8515625" style="4" customWidth="1"/>
    <col min="3" max="3" width="22.7109375" style="4" customWidth="1"/>
    <col min="4" max="4" width="15.57421875" style="4" customWidth="1"/>
    <col min="5" max="5" width="11.421875" style="4" customWidth="1"/>
    <col min="6" max="16384" width="11.421875" style="4" customWidth="1"/>
  </cols>
  <sheetData>
    <row r="1" spans="1:6" ht="15">
      <c r="A1" s="1"/>
      <c r="B1" s="1"/>
      <c r="C1" s="3" t="s">
        <v>52</v>
      </c>
      <c r="D1" s="2"/>
      <c r="E1" s="2"/>
      <c r="F1" s="1"/>
    </row>
    <row r="2" spans="4:7" ht="15">
      <c r="D2" s="137"/>
      <c r="E2" s="137"/>
      <c r="F2" s="137"/>
      <c r="G2" s="1"/>
    </row>
    <row r="3" spans="1:7" ht="15.75" customHeight="1">
      <c r="A3" s="243" t="s">
        <v>9</v>
      </c>
      <c r="B3" s="243"/>
      <c r="C3" s="243"/>
      <c r="D3" s="243"/>
      <c r="E3" s="243"/>
      <c r="F3" s="1"/>
      <c r="G3" s="1"/>
    </row>
    <row r="4" spans="1:7" ht="15">
      <c r="A4" s="243" t="s">
        <v>10</v>
      </c>
      <c r="B4" s="243"/>
      <c r="C4" s="243"/>
      <c r="D4" s="243"/>
      <c r="E4" s="243"/>
      <c r="F4" s="1"/>
      <c r="G4" s="1"/>
    </row>
    <row r="5" spans="1:7" ht="15">
      <c r="A5" s="250" t="s">
        <v>11</v>
      </c>
      <c r="B5" s="250"/>
      <c r="C5" s="250"/>
      <c r="D5" s="250"/>
      <c r="E5" s="250"/>
      <c r="F5" s="1"/>
      <c r="G5" s="1"/>
    </row>
    <row r="6" spans="1:7" ht="15">
      <c r="A6" s="250" t="s">
        <v>41</v>
      </c>
      <c r="B6" s="250"/>
      <c r="C6" s="250"/>
      <c r="D6" s="250"/>
      <c r="E6" s="250"/>
      <c r="F6" s="1"/>
      <c r="G6" s="1"/>
    </row>
    <row r="7" spans="1:7" ht="15">
      <c r="A7" s="251" t="s">
        <v>53</v>
      </c>
      <c r="B7" s="251"/>
      <c r="C7" s="251"/>
      <c r="D7" s="28"/>
      <c r="E7" s="1"/>
      <c r="F7" s="1"/>
      <c r="G7" s="1"/>
    </row>
    <row r="8" spans="1:7" ht="15">
      <c r="A8" s="64"/>
      <c r="B8" s="100"/>
      <c r="C8" s="100"/>
      <c r="D8" s="30"/>
      <c r="E8" s="1"/>
      <c r="F8" s="1"/>
      <c r="G8" s="1"/>
    </row>
    <row r="9" spans="1:7" ht="15">
      <c r="A9" s="101" t="s">
        <v>54</v>
      </c>
      <c r="B9" s="64"/>
      <c r="C9" s="64"/>
      <c r="D9" s="1"/>
      <c r="E9" s="1"/>
      <c r="F9" s="1"/>
      <c r="G9" s="1"/>
    </row>
    <row r="10" spans="1:3" ht="24.95" customHeight="1">
      <c r="A10" s="133" t="s">
        <v>13</v>
      </c>
      <c r="B10" s="133" t="s">
        <v>55</v>
      </c>
      <c r="C10" s="133" t="s">
        <v>56</v>
      </c>
    </row>
    <row r="11" spans="1:3" ht="34.5" customHeight="1">
      <c r="A11" s="162"/>
      <c r="B11" s="57"/>
      <c r="C11" s="57"/>
    </row>
    <row r="12" spans="1:3" ht="32.25" customHeight="1">
      <c r="A12" s="162"/>
      <c r="B12" s="328" t="s">
        <v>207</v>
      </c>
      <c r="C12" s="57"/>
    </row>
    <row r="13" spans="1:3" ht="32.25" customHeight="1">
      <c r="A13" s="103"/>
      <c r="B13" s="328"/>
      <c r="C13" s="57"/>
    </row>
    <row r="14" spans="1:7" ht="21.75" customHeight="1">
      <c r="A14" s="102" t="s">
        <v>57</v>
      </c>
      <c r="B14" s="57"/>
      <c r="C14" s="57"/>
      <c r="D14" s="1"/>
      <c r="E14" s="1"/>
      <c r="F14" s="1"/>
      <c r="G14" s="1"/>
    </row>
    <row r="15" spans="1:7" ht="15">
      <c r="A15" s="146"/>
      <c r="B15" s="146"/>
      <c r="C15" s="146"/>
      <c r="D15" s="146"/>
      <c r="E15" s="146"/>
      <c r="F15" s="146"/>
      <c r="G15" s="1"/>
    </row>
    <row r="16" spans="1:7" ht="15">
      <c r="A16" s="64"/>
      <c r="B16" s="64"/>
      <c r="C16" s="64"/>
      <c r="D16" s="1"/>
      <c r="E16" s="1"/>
      <c r="F16" s="1"/>
      <c r="G16" s="1"/>
    </row>
    <row r="17" spans="1:7" ht="31.5" customHeight="1">
      <c r="A17" s="327" t="s">
        <v>58</v>
      </c>
      <c r="B17" s="327"/>
      <c r="C17" s="327"/>
      <c r="D17" s="31"/>
      <c r="E17" s="31"/>
      <c r="F17" s="31"/>
      <c r="G17" s="31"/>
    </row>
    <row r="18" spans="1:8" ht="15">
      <c r="A18" s="1"/>
      <c r="B18" s="1"/>
      <c r="C18" s="1"/>
      <c r="D18" s="1"/>
      <c r="E18" s="1"/>
      <c r="F18" s="1"/>
      <c r="G18" s="1"/>
      <c r="H18" s="18"/>
    </row>
    <row r="19" spans="1:7" ht="15">
      <c r="A19" s="11"/>
      <c r="B19" s="12"/>
      <c r="C19" s="8"/>
      <c r="D19" s="8"/>
      <c r="E19" s="8"/>
      <c r="F19" s="14"/>
      <c r="G19" s="11"/>
    </row>
    <row r="20" spans="1:7" ht="15">
      <c r="A20" s="11"/>
      <c r="B20" s="12"/>
      <c r="C20" s="8"/>
      <c r="D20" s="8"/>
      <c r="E20" s="8"/>
      <c r="F20" s="14"/>
      <c r="G20" s="11"/>
    </row>
    <row r="21" spans="1:7" ht="15">
      <c r="A21" s="11"/>
      <c r="B21" s="12"/>
      <c r="C21" s="8"/>
      <c r="D21" s="8"/>
      <c r="E21" s="8"/>
      <c r="F21" s="14"/>
      <c r="G21" s="11"/>
    </row>
    <row r="22" spans="1:7" ht="15">
      <c r="A22" s="11"/>
      <c r="B22" s="12"/>
      <c r="C22" s="8"/>
      <c r="D22" s="8"/>
      <c r="E22" s="8"/>
      <c r="F22" s="14"/>
      <c r="G22" s="11"/>
    </row>
    <row r="23" spans="1:7" ht="15">
      <c r="A23" s="11"/>
      <c r="B23" s="12"/>
      <c r="C23" s="8"/>
      <c r="D23" s="8"/>
      <c r="E23" s="8"/>
      <c r="F23" s="14"/>
      <c r="G23" s="11"/>
    </row>
    <row r="24" spans="1:7" ht="15">
      <c r="A24" s="11"/>
      <c r="B24" s="12"/>
      <c r="C24" s="8"/>
      <c r="D24" s="8"/>
      <c r="E24" s="8"/>
      <c r="F24" s="14"/>
      <c r="G24" s="11"/>
    </row>
    <row r="25" spans="1:5" ht="15">
      <c r="A25" s="149"/>
      <c r="B25" s="148"/>
      <c r="C25" s="148"/>
      <c r="D25" s="149"/>
      <c r="E25" s="149"/>
    </row>
    <row r="26" spans="1:6" ht="15">
      <c r="A26" s="1"/>
      <c r="B26" s="1"/>
      <c r="C26" s="1"/>
      <c r="D26" s="28"/>
      <c r="E26" s="28"/>
      <c r="F26" s="1"/>
    </row>
  </sheetData>
  <protectedRanges>
    <protectedRange sqref="A9:G9" name="Rango1_1"/>
  </protectedRanges>
  <mergeCells count="7">
    <mergeCell ref="A17:C17"/>
    <mergeCell ref="A3:E3"/>
    <mergeCell ref="A4:E4"/>
    <mergeCell ref="A5:E5"/>
    <mergeCell ref="A6:E6"/>
    <mergeCell ref="A7:C7"/>
    <mergeCell ref="B12:B13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scale="80" r:id="rId2"/>
  <colBreaks count="1" manualBreakCount="1">
    <brk id="3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2"/>
  <sheetViews>
    <sheetView showGridLines="0" view="pageBreakPreview" zoomScale="60" workbookViewId="0" topLeftCell="A1">
      <selection activeCell="C12" sqref="C12"/>
    </sheetView>
  </sheetViews>
  <sheetFormatPr defaultColWidth="11.421875" defaultRowHeight="15"/>
  <cols>
    <col min="1" max="1" width="12.851562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1875" style="4" customWidth="1"/>
  </cols>
  <sheetData>
    <row r="1" spans="1:4" ht="15">
      <c r="A1" s="1"/>
      <c r="B1" s="1"/>
      <c r="C1" s="1"/>
      <c r="D1" s="3" t="s">
        <v>59</v>
      </c>
    </row>
    <row r="2" spans="1:4" ht="15">
      <c r="A2" s="243" t="s">
        <v>184</v>
      </c>
      <c r="B2" s="243"/>
      <c r="C2" s="243"/>
      <c r="D2" s="243"/>
    </row>
    <row r="3" spans="1:4" ht="15.75" customHeight="1">
      <c r="A3" s="243" t="s">
        <v>9</v>
      </c>
      <c r="B3" s="243"/>
      <c r="C3" s="243"/>
      <c r="D3" s="243"/>
    </row>
    <row r="4" spans="1:4" ht="15">
      <c r="A4" s="243" t="s">
        <v>10</v>
      </c>
      <c r="B4" s="243"/>
      <c r="C4" s="243"/>
      <c r="D4" s="243"/>
    </row>
    <row r="5" spans="1:4" ht="15">
      <c r="A5" s="250" t="s">
        <v>11</v>
      </c>
      <c r="B5" s="250"/>
      <c r="C5" s="250"/>
      <c r="D5" s="250"/>
    </row>
    <row r="6" spans="1:4" ht="15">
      <c r="A6" s="250" t="s">
        <v>60</v>
      </c>
      <c r="B6" s="250"/>
      <c r="C6" s="250"/>
      <c r="D6" s="250"/>
    </row>
    <row r="7" spans="1:5" ht="15">
      <c r="A7" s="333"/>
      <c r="B7" s="333"/>
      <c r="C7" s="333"/>
      <c r="D7" s="333"/>
      <c r="E7" s="27"/>
    </row>
    <row r="8" spans="1:5" ht="24" customHeight="1">
      <c r="A8" s="133" t="s">
        <v>13</v>
      </c>
      <c r="B8" s="133" t="s">
        <v>14</v>
      </c>
      <c r="C8" s="135" t="s">
        <v>16</v>
      </c>
      <c r="D8" s="135" t="s">
        <v>31</v>
      </c>
      <c r="E8" s="18"/>
    </row>
    <row r="9" spans="1:5" ht="18" customHeight="1">
      <c r="A9" s="57"/>
      <c r="B9" s="65"/>
      <c r="C9" s="91"/>
      <c r="D9" s="92"/>
      <c r="E9" s="32"/>
    </row>
    <row r="10" spans="1:4" ht="15">
      <c r="A10" s="57"/>
      <c r="B10" s="334" t="s">
        <v>208</v>
      </c>
      <c r="C10" s="334"/>
      <c r="D10" s="92"/>
    </row>
    <row r="11" spans="1:4" ht="15">
      <c r="A11" s="104"/>
      <c r="B11" s="334"/>
      <c r="C11" s="334"/>
      <c r="D11" s="92"/>
    </row>
    <row r="12" spans="1:4" ht="15">
      <c r="A12" s="57"/>
      <c r="B12" s="65"/>
      <c r="C12" s="91"/>
      <c r="D12" s="92"/>
    </row>
    <row r="13" spans="1:4" ht="15">
      <c r="A13" s="57"/>
      <c r="B13" s="105" t="s">
        <v>34</v>
      </c>
      <c r="C13" s="66">
        <f>SUM(C9:C12)</f>
        <v>0</v>
      </c>
      <c r="D13" s="82">
        <f>SUM(D9:D12)</f>
        <v>0</v>
      </c>
    </row>
    <row r="14" spans="1:4" ht="36.75" customHeight="1">
      <c r="A14" s="332"/>
      <c r="B14" s="332"/>
      <c r="C14" s="332"/>
      <c r="D14" s="332"/>
    </row>
    <row r="15" spans="1:4" ht="15">
      <c r="A15" s="1"/>
      <c r="B15" s="163"/>
      <c r="C15" s="164"/>
      <c r="D15" s="165"/>
    </row>
    <row r="16" spans="1:4" ht="15">
      <c r="A16" s="1"/>
      <c r="B16" s="163"/>
      <c r="C16" s="164"/>
      <c r="D16" s="165"/>
    </row>
    <row r="17" spans="1:4" ht="15">
      <c r="A17" s="1"/>
      <c r="B17" s="163"/>
      <c r="C17" s="164"/>
      <c r="D17" s="165"/>
    </row>
    <row r="18" spans="1:4" ht="15">
      <c r="A18" s="1"/>
      <c r="B18" s="163"/>
      <c r="C18" s="164"/>
      <c r="D18" s="165"/>
    </row>
    <row r="19" spans="1:4" ht="15">
      <c r="A19" s="1"/>
      <c r="B19" s="163"/>
      <c r="C19" s="164"/>
      <c r="D19" s="165"/>
    </row>
    <row r="20" spans="1:5" ht="15">
      <c r="A20" s="329" t="s">
        <v>145</v>
      </c>
      <c r="B20" s="329"/>
      <c r="C20" s="329"/>
      <c r="D20" s="329"/>
      <c r="E20" s="34"/>
    </row>
    <row r="21" spans="1:5" ht="15" customHeight="1">
      <c r="A21" s="330" t="s">
        <v>178</v>
      </c>
      <c r="B21" s="330"/>
      <c r="C21" s="330"/>
      <c r="D21" s="330"/>
      <c r="E21" s="35"/>
    </row>
    <row r="22" spans="1:5" ht="15">
      <c r="A22" s="331" t="s">
        <v>157</v>
      </c>
      <c r="B22" s="331"/>
      <c r="C22" s="331"/>
      <c r="D22" s="331"/>
      <c r="E22" s="36"/>
    </row>
    <row r="30" ht="15.75" customHeight="1"/>
    <row r="33" ht="15" customHeight="1"/>
  </sheetData>
  <protectedRanges>
    <protectedRange sqref="E8" name="Rango1_1"/>
    <protectedRange sqref="B9:D9 B12:D13 D10:D11" name="Rango1"/>
    <protectedRange sqref="C11" name="Rango1_3"/>
    <protectedRange sqref="B11" name="Rango1_2_1"/>
    <protectedRange sqref="C10" name="Rango1_2_1_1"/>
    <protectedRange sqref="B15:D19" name="Rango1_4"/>
  </protectedRanges>
  <mergeCells count="11">
    <mergeCell ref="A20:D20"/>
    <mergeCell ref="A21:D21"/>
    <mergeCell ref="A22:D22"/>
    <mergeCell ref="A14:D14"/>
    <mergeCell ref="A7:D7"/>
    <mergeCell ref="B10:C11"/>
    <mergeCell ref="A2:D2"/>
    <mergeCell ref="A3:D3"/>
    <mergeCell ref="A4:D4"/>
    <mergeCell ref="A5:D5"/>
    <mergeCell ref="A6:D6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8"/>
  <sheetViews>
    <sheetView view="pageBreakPreview" zoomScale="60" workbookViewId="0" topLeftCell="A1">
      <selection activeCell="A3" sqref="A3:E3"/>
    </sheetView>
  </sheetViews>
  <sheetFormatPr defaultColWidth="11.421875" defaultRowHeight="15"/>
  <cols>
    <col min="1" max="1" width="12.7109375" style="4" customWidth="1"/>
    <col min="2" max="2" width="28.7109375" style="4" customWidth="1"/>
    <col min="3" max="3" width="14.57421875" style="4" customWidth="1"/>
    <col min="4" max="4" width="15.8515625" style="4" customWidth="1"/>
    <col min="5" max="5" width="18.7109375" style="4" customWidth="1"/>
    <col min="6" max="7" width="14.00390625" style="4" customWidth="1"/>
    <col min="8" max="16384" width="11.421875" style="4" customWidth="1"/>
  </cols>
  <sheetData>
    <row r="1" spans="1:7" ht="15">
      <c r="A1" s="1"/>
      <c r="B1" s="1"/>
      <c r="C1" s="1"/>
      <c r="D1" s="1"/>
      <c r="E1" s="2"/>
      <c r="F1" s="1"/>
      <c r="G1" s="3" t="s">
        <v>61</v>
      </c>
    </row>
    <row r="2" spans="1:9" ht="15">
      <c r="A2" s="243" t="s">
        <v>184</v>
      </c>
      <c r="B2" s="243"/>
      <c r="C2" s="243"/>
      <c r="D2" s="243"/>
      <c r="E2" s="243"/>
      <c r="F2" s="243"/>
      <c r="G2" s="243"/>
      <c r="H2" s="137"/>
      <c r="I2" s="137"/>
    </row>
    <row r="3" spans="1:7" ht="15.75" customHeight="1">
      <c r="A3" s="243" t="s">
        <v>9</v>
      </c>
      <c r="B3" s="243"/>
      <c r="C3" s="243"/>
      <c r="D3" s="243"/>
      <c r="E3" s="243"/>
      <c r="F3" s="1"/>
      <c r="G3" s="1"/>
    </row>
    <row r="4" spans="1:7" ht="15">
      <c r="A4" s="243" t="s">
        <v>10</v>
      </c>
      <c r="B4" s="243"/>
      <c r="C4" s="243"/>
      <c r="D4" s="243"/>
      <c r="E4" s="243"/>
      <c r="F4" s="1"/>
      <c r="G4" s="1"/>
    </row>
    <row r="5" spans="1:7" ht="15">
      <c r="A5" s="250" t="s">
        <v>62</v>
      </c>
      <c r="B5" s="250"/>
      <c r="C5" s="250"/>
      <c r="D5" s="250"/>
      <c r="E5" s="250"/>
      <c r="F5" s="1"/>
      <c r="G5" s="1"/>
    </row>
    <row r="6" spans="1:7" ht="15">
      <c r="A6" s="132"/>
      <c r="B6" s="132"/>
      <c r="C6" s="132"/>
      <c r="D6" s="132"/>
      <c r="E6" s="132"/>
      <c r="F6" s="1"/>
      <c r="G6" s="1"/>
    </row>
    <row r="7" spans="1:7" ht="15">
      <c r="A7" s="77" t="s">
        <v>63</v>
      </c>
      <c r="B7" s="77"/>
      <c r="C7" s="106"/>
      <c r="D7" s="107"/>
      <c r="E7" s="107"/>
      <c r="F7" s="64"/>
      <c r="G7" s="64"/>
    </row>
    <row r="8" spans="1:7" ht="15">
      <c r="A8" s="260" t="s">
        <v>13</v>
      </c>
      <c r="B8" s="260" t="s">
        <v>14</v>
      </c>
      <c r="C8" s="262" t="s">
        <v>16</v>
      </c>
      <c r="D8" s="262" t="s">
        <v>64</v>
      </c>
      <c r="E8" s="262" t="s">
        <v>31</v>
      </c>
      <c r="F8" s="264" t="s">
        <v>65</v>
      </c>
      <c r="G8" s="264"/>
    </row>
    <row r="9" spans="1:7" ht="15">
      <c r="A9" s="261"/>
      <c r="B9" s="343"/>
      <c r="C9" s="263"/>
      <c r="D9" s="263"/>
      <c r="E9" s="263"/>
      <c r="F9" s="136" t="s">
        <v>66</v>
      </c>
      <c r="G9" s="136" t="s">
        <v>67</v>
      </c>
    </row>
    <row r="10" spans="1:7" ht="48">
      <c r="A10" s="166">
        <v>2250</v>
      </c>
      <c r="B10" s="167" t="s">
        <v>209</v>
      </c>
      <c r="C10" s="168">
        <f>+C11</f>
        <v>111391.11</v>
      </c>
      <c r="D10" s="168" t="s">
        <v>210</v>
      </c>
      <c r="E10" s="169"/>
      <c r="F10" s="166"/>
      <c r="G10" s="168">
        <f>+G11</f>
        <v>111391.11</v>
      </c>
    </row>
    <row r="11" spans="1:7" ht="24">
      <c r="A11" s="170">
        <v>2251</v>
      </c>
      <c r="B11" s="171" t="s">
        <v>211</v>
      </c>
      <c r="C11" s="172">
        <v>111391.11</v>
      </c>
      <c r="D11" s="173" t="s">
        <v>210</v>
      </c>
      <c r="E11" s="173" t="s">
        <v>212</v>
      </c>
      <c r="F11" s="57"/>
      <c r="G11" s="172">
        <v>111391.11</v>
      </c>
    </row>
    <row r="12" spans="1:7" ht="15">
      <c r="A12" s="170" t="s">
        <v>213</v>
      </c>
      <c r="B12" s="171" t="s">
        <v>214</v>
      </c>
      <c r="C12" s="172">
        <f>+C11</f>
        <v>111391.11</v>
      </c>
      <c r="D12" s="173" t="s">
        <v>210</v>
      </c>
      <c r="E12" s="173" t="s">
        <v>212</v>
      </c>
      <c r="F12" s="57"/>
      <c r="G12" s="172">
        <f>+G11</f>
        <v>111391.11</v>
      </c>
    </row>
    <row r="13" spans="1:7" s="139" customFormat="1" ht="15">
      <c r="A13" s="152"/>
      <c r="B13" s="174" t="s">
        <v>6</v>
      </c>
      <c r="C13" s="95">
        <f>+C12</f>
        <v>111391.11</v>
      </c>
      <c r="D13" s="96"/>
      <c r="E13" s="96"/>
      <c r="F13" s="152"/>
      <c r="G13" s="95">
        <f>+G12</f>
        <v>111391.11</v>
      </c>
    </row>
    <row r="14" spans="1:4" ht="15">
      <c r="A14" s="1"/>
      <c r="B14" s="163"/>
      <c r="C14" s="164"/>
      <c r="D14" s="165"/>
    </row>
    <row r="15" spans="1:4" ht="15">
      <c r="A15" s="1"/>
      <c r="B15" s="163"/>
      <c r="C15" s="164"/>
      <c r="D15" s="165"/>
    </row>
    <row r="16" spans="1:4" ht="15">
      <c r="A16" s="1"/>
      <c r="B16" s="163"/>
      <c r="C16" s="164"/>
      <c r="D16" s="165"/>
    </row>
    <row r="17" spans="1:4" ht="15">
      <c r="A17" s="1"/>
      <c r="B17" s="163"/>
      <c r="C17" s="164"/>
      <c r="D17" s="165"/>
    </row>
    <row r="18" spans="1:4" ht="15">
      <c r="A18" s="1"/>
      <c r="B18" s="163"/>
      <c r="C18" s="164"/>
      <c r="D18" s="165"/>
    </row>
    <row r="19" spans="1:7" ht="15">
      <c r="A19" s="146"/>
      <c r="B19" s="146"/>
      <c r="C19" s="146"/>
      <c r="D19" s="146"/>
      <c r="G19" s="11"/>
    </row>
    <row r="20" spans="1:7" ht="15">
      <c r="A20" s="146"/>
      <c r="B20" s="146"/>
      <c r="C20" s="146"/>
      <c r="D20" s="146"/>
      <c r="G20" s="11"/>
    </row>
    <row r="21" spans="1:7" ht="15">
      <c r="A21" s="1"/>
      <c r="B21" s="338"/>
      <c r="C21" s="338"/>
      <c r="D21" s="339"/>
      <c r="E21" s="339"/>
      <c r="F21" s="1"/>
      <c r="G21" s="1"/>
    </row>
    <row r="22" spans="1:7" ht="15">
      <c r="A22" s="276" t="s">
        <v>35</v>
      </c>
      <c r="B22" s="277"/>
      <c r="C22" s="277"/>
      <c r="D22" s="277"/>
      <c r="E22" s="277"/>
      <c r="F22" s="277"/>
      <c r="G22" s="278"/>
    </row>
    <row r="23" spans="1:7" ht="15">
      <c r="A23" s="340" t="s">
        <v>144</v>
      </c>
      <c r="B23" s="341"/>
      <c r="C23" s="341"/>
      <c r="D23" s="341"/>
      <c r="E23" s="341"/>
      <c r="F23" s="341"/>
      <c r="G23" s="342"/>
    </row>
    <row r="24" spans="1:7" ht="15">
      <c r="A24" s="279" t="s">
        <v>145</v>
      </c>
      <c r="B24" s="280"/>
      <c r="C24" s="280"/>
      <c r="D24" s="280"/>
      <c r="E24" s="280"/>
      <c r="F24" s="280"/>
      <c r="G24" s="281"/>
    </row>
    <row r="25" spans="1:7" ht="15">
      <c r="A25" s="279" t="s">
        <v>178</v>
      </c>
      <c r="B25" s="280"/>
      <c r="C25" s="280"/>
      <c r="D25" s="280"/>
      <c r="E25" s="280"/>
      <c r="F25" s="280"/>
      <c r="G25" s="281"/>
    </row>
    <row r="26" spans="1:7" ht="15">
      <c r="A26" s="335" t="s">
        <v>158</v>
      </c>
      <c r="B26" s="336"/>
      <c r="C26" s="336"/>
      <c r="D26" s="336"/>
      <c r="E26" s="336"/>
      <c r="F26" s="336"/>
      <c r="G26" s="337"/>
    </row>
    <row r="27" spans="1:7" ht="15">
      <c r="A27" s="268" t="s">
        <v>157</v>
      </c>
      <c r="B27" s="269"/>
      <c r="C27" s="269"/>
      <c r="D27" s="269"/>
      <c r="E27" s="269"/>
      <c r="F27" s="269"/>
      <c r="G27" s="270"/>
    </row>
    <row r="28" spans="1:7" ht="16.5">
      <c r="A28" s="37"/>
      <c r="B28" s="37"/>
      <c r="C28" s="37"/>
      <c r="D28" s="37"/>
      <c r="E28" s="37"/>
      <c r="F28" s="37"/>
      <c r="G28" s="37"/>
    </row>
  </sheetData>
  <protectedRanges>
    <protectedRange sqref="C7:D7 B9:D9 G13 B13:D13" name="Rango1_1"/>
    <protectedRange sqref="F9" name="Rango1_1_1"/>
    <protectedRange sqref="B10:D12 G10:G12" name="Rango1_1_2_1"/>
    <protectedRange sqref="B14:D18" name="Rango1_4_1"/>
  </protectedRanges>
  <mergeCells count="17">
    <mergeCell ref="D8:D9"/>
    <mergeCell ref="E8:E9"/>
    <mergeCell ref="A2:G2"/>
    <mergeCell ref="A26:G26"/>
    <mergeCell ref="A27:G27"/>
    <mergeCell ref="F8:G8"/>
    <mergeCell ref="B21:E21"/>
    <mergeCell ref="A22:G22"/>
    <mergeCell ref="A23:G23"/>
    <mergeCell ref="A24:G24"/>
    <mergeCell ref="A25:G25"/>
    <mergeCell ref="A3:E3"/>
    <mergeCell ref="A4:E4"/>
    <mergeCell ref="A5:E5"/>
    <mergeCell ref="A8:A9"/>
    <mergeCell ref="B8:B9"/>
    <mergeCell ref="C8:C9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view="pageBreakPreview" zoomScale="60" workbookViewId="0" topLeftCell="A1">
      <selection activeCell="A3" sqref="A3:F3"/>
    </sheetView>
  </sheetViews>
  <sheetFormatPr defaultColWidth="11.421875" defaultRowHeight="15"/>
  <cols>
    <col min="1" max="1" width="15.57421875" style="4" customWidth="1"/>
    <col min="2" max="2" width="41.8515625" style="4" customWidth="1"/>
    <col min="3" max="3" width="20.28125" style="4" customWidth="1"/>
    <col min="4" max="4" width="16.7109375" style="4" customWidth="1"/>
    <col min="5" max="5" width="19.00390625" style="4" customWidth="1"/>
    <col min="6" max="6" width="20.28125" style="4" customWidth="1"/>
    <col min="7" max="16384" width="11.421875" style="4" customWidth="1"/>
  </cols>
  <sheetData>
    <row r="1" spans="1:6" ht="15">
      <c r="A1" s="1"/>
      <c r="B1" s="1"/>
      <c r="C1" s="1"/>
      <c r="D1" s="1"/>
      <c r="E1" s="1"/>
      <c r="F1" s="3" t="s">
        <v>69</v>
      </c>
    </row>
    <row r="2" spans="1:7" ht="15">
      <c r="A2" s="243" t="s">
        <v>184</v>
      </c>
      <c r="B2" s="243"/>
      <c r="C2" s="243"/>
      <c r="D2" s="243"/>
      <c r="E2" s="243"/>
      <c r="F2" s="243"/>
      <c r="G2" s="137"/>
    </row>
    <row r="3" spans="1:6" ht="15.75" customHeight="1">
      <c r="A3" s="243" t="s">
        <v>9</v>
      </c>
      <c r="B3" s="243"/>
      <c r="C3" s="243"/>
      <c r="D3" s="243"/>
      <c r="E3" s="243"/>
      <c r="F3" s="243"/>
    </row>
    <row r="4" spans="1:6" ht="15">
      <c r="A4" s="243" t="s">
        <v>10</v>
      </c>
      <c r="B4" s="243"/>
      <c r="C4" s="243"/>
      <c r="D4" s="243"/>
      <c r="E4" s="243"/>
      <c r="F4" s="243"/>
    </row>
    <row r="5" spans="1:6" ht="15">
      <c r="A5" s="250" t="s">
        <v>62</v>
      </c>
      <c r="B5" s="250"/>
      <c r="C5" s="250"/>
      <c r="D5" s="250"/>
      <c r="E5" s="250"/>
      <c r="F5" s="250"/>
    </row>
    <row r="6" spans="1:6" ht="15">
      <c r="A6" s="251" t="s">
        <v>68</v>
      </c>
      <c r="B6" s="251"/>
      <c r="C6" s="108"/>
      <c r="D6" s="77"/>
      <c r="E6" s="77"/>
      <c r="F6" s="77"/>
    </row>
    <row r="7" spans="1:6" ht="21.75" customHeight="1">
      <c r="A7" s="133" t="s">
        <v>13</v>
      </c>
      <c r="B7" s="134" t="s">
        <v>14</v>
      </c>
      <c r="C7" s="135" t="s">
        <v>15</v>
      </c>
      <c r="D7" s="135" t="s">
        <v>16</v>
      </c>
      <c r="E7" s="135" t="s">
        <v>64</v>
      </c>
      <c r="F7" s="135" t="s">
        <v>31</v>
      </c>
    </row>
    <row r="8" spans="1:6" ht="15">
      <c r="A8" s="57"/>
      <c r="B8" s="58"/>
      <c r="C8" s="82"/>
      <c r="D8" s="66"/>
      <c r="E8" s="82"/>
      <c r="F8" s="82"/>
    </row>
    <row r="9" spans="1:6" ht="20.25">
      <c r="A9" s="57"/>
      <c r="B9" s="344" t="s">
        <v>185</v>
      </c>
      <c r="C9" s="345"/>
      <c r="D9" s="346"/>
      <c r="E9" s="82"/>
      <c r="F9" s="82"/>
    </row>
    <row r="10" spans="1:6" ht="15">
      <c r="A10" s="57"/>
      <c r="B10" s="58"/>
      <c r="C10" s="82"/>
      <c r="D10" s="66"/>
      <c r="E10" s="82"/>
      <c r="F10" s="82"/>
    </row>
    <row r="11" spans="1:6" ht="15">
      <c r="A11" s="57"/>
      <c r="B11" s="83" t="s">
        <v>6</v>
      </c>
      <c r="C11" s="82"/>
      <c r="D11" s="66">
        <f>SUM(D8:D10)</f>
        <v>0</v>
      </c>
      <c r="E11" s="82"/>
      <c r="F11" s="82"/>
    </row>
    <row r="12" spans="1:7" ht="15">
      <c r="A12" s="146"/>
      <c r="B12" s="146"/>
      <c r="C12" s="146"/>
      <c r="D12" s="146"/>
      <c r="G12" s="11"/>
    </row>
    <row r="13" spans="1:4" ht="15">
      <c r="A13" s="1"/>
      <c r="B13" s="163"/>
      <c r="C13" s="164"/>
      <c r="D13" s="165"/>
    </row>
    <row r="14" spans="1:4" ht="15">
      <c r="A14" s="1"/>
      <c r="B14" s="163"/>
      <c r="C14" s="164"/>
      <c r="D14" s="165"/>
    </row>
    <row r="15" spans="1:4" ht="15">
      <c r="A15" s="1"/>
      <c r="B15" s="163"/>
      <c r="C15" s="164"/>
      <c r="D15" s="165"/>
    </row>
    <row r="16" spans="1:4" ht="15">
      <c r="A16" s="1"/>
      <c r="B16" s="163"/>
      <c r="C16" s="164"/>
      <c r="D16" s="165"/>
    </row>
    <row r="17" spans="1:4" ht="15">
      <c r="A17" s="1"/>
      <c r="B17" s="163"/>
      <c r="C17" s="164"/>
      <c r="D17" s="165"/>
    </row>
    <row r="18" spans="1:7" ht="15">
      <c r="A18" s="146"/>
      <c r="B18" s="146"/>
      <c r="C18" s="146"/>
      <c r="D18" s="146"/>
      <c r="G18" s="11"/>
    </row>
    <row r="19" spans="1:7" ht="15">
      <c r="A19" s="146"/>
      <c r="B19" s="146"/>
      <c r="C19" s="146"/>
      <c r="D19" s="146"/>
      <c r="G19" s="11"/>
    </row>
    <row r="20" spans="1:6" ht="15">
      <c r="A20" s="11"/>
      <c r="B20" s="12"/>
      <c r="C20" s="12"/>
      <c r="D20" s="8"/>
      <c r="E20" s="13"/>
      <c r="F20" s="13"/>
    </row>
    <row r="21" spans="1:6" ht="15">
      <c r="A21" s="276" t="s">
        <v>35</v>
      </c>
      <c r="B21" s="277"/>
      <c r="C21" s="277"/>
      <c r="D21" s="277"/>
      <c r="E21" s="277"/>
      <c r="F21" s="278"/>
    </row>
    <row r="22" spans="1:6" ht="15">
      <c r="A22" s="254" t="s">
        <v>144</v>
      </c>
      <c r="B22" s="255"/>
      <c r="C22" s="255"/>
      <c r="D22" s="255"/>
      <c r="E22" s="255"/>
      <c r="F22" s="297"/>
    </row>
    <row r="23" spans="1:6" ht="15">
      <c r="A23" s="254" t="s">
        <v>145</v>
      </c>
      <c r="B23" s="255"/>
      <c r="C23" s="255"/>
      <c r="D23" s="255"/>
      <c r="E23" s="255"/>
      <c r="F23" s="297"/>
    </row>
    <row r="24" spans="1:6" ht="15">
      <c r="A24" s="282" t="s">
        <v>180</v>
      </c>
      <c r="B24" s="283"/>
      <c r="C24" s="283"/>
      <c r="D24" s="283"/>
      <c r="E24" s="283"/>
      <c r="F24" s="284"/>
    </row>
    <row r="25" spans="1:6" ht="15">
      <c r="A25" s="254" t="s">
        <v>178</v>
      </c>
      <c r="B25" s="255"/>
      <c r="C25" s="255"/>
      <c r="D25" s="255"/>
      <c r="E25" s="255"/>
      <c r="F25" s="297"/>
    </row>
    <row r="26" spans="1:6" ht="15">
      <c r="A26" s="301" t="s">
        <v>158</v>
      </c>
      <c r="B26" s="302"/>
      <c r="C26" s="302"/>
      <c r="D26" s="302"/>
      <c r="E26" s="302"/>
      <c r="F26" s="303"/>
    </row>
    <row r="27" spans="1:6" ht="15">
      <c r="A27" s="347" t="s">
        <v>157</v>
      </c>
      <c r="B27" s="348"/>
      <c r="C27" s="348"/>
      <c r="D27" s="348"/>
      <c r="E27" s="348"/>
      <c r="F27" s="349"/>
    </row>
  </sheetData>
  <protectedRanges>
    <protectedRange sqref="B8:E8 B20:E20 B10:E11 D9:E9" name="Rango1_1"/>
    <protectedRange sqref="B13:D17" name="Rango1_4_1_1"/>
    <protectedRange sqref="B9:C9" name="Rango1_1_1"/>
  </protectedRanges>
  <mergeCells count="13">
    <mergeCell ref="A2:F2"/>
    <mergeCell ref="A3:F3"/>
    <mergeCell ref="A4:F4"/>
    <mergeCell ref="A5:F5"/>
    <mergeCell ref="A6:B6"/>
    <mergeCell ref="B9:D9"/>
    <mergeCell ref="A27:F27"/>
    <mergeCell ref="A21:F21"/>
    <mergeCell ref="A22:F22"/>
    <mergeCell ref="A23:F23"/>
    <mergeCell ref="A24:F24"/>
    <mergeCell ref="A25:F25"/>
    <mergeCell ref="A26:F26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2020-09-01T17:58:38Z</cp:lastPrinted>
  <dcterms:created xsi:type="dcterms:W3CDTF">2018-10-31T19:27:45Z</dcterms:created>
  <dcterms:modified xsi:type="dcterms:W3CDTF">2020-09-08T19:06:27Z</dcterms:modified>
  <cp:category/>
  <cp:version/>
  <cp:contentType/>
  <cp:contentStatus/>
</cp:coreProperties>
</file>