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0980" windowHeight="78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<sst xmlns="http://schemas.openxmlformats.org/spreadsheetml/2006/main" count="53" uniqueCount="53">
  <si>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</si>
  <si>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</si>
  <si>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</si>
  <si>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</si>
  <si>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</si>
  <si>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</si>
  <si>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</si>
  <si>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</si>
  <si>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</si>
  <si>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</si>
  <si>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</si>
  <si>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</si>
  <si>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</si>
  <si>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</si>
  <si>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</si>
  <si>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</si>
  <si>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</si>
  <si>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</si>
  <si>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</si>
  <si>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</si>
  <si>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</si>
  <si>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</si>
  <si>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</si>
  <si>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</si>
  <si>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</si>
  <si>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</si>
  <si>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</si>
  <si>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</si>
  <si>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</si>
  <si>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</si>
  <si>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</si>
  <si>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</si>
  <si>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</si>
  <si>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</si>
  <si>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</si>
  <si>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</si>
  <si>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</si>
  <si>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</si>
  <si>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</si>
  <si>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</si>
  <si>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</si>
  <si>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</si>
  <si>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Cuenta Pública 2016</t>
  </si>
  <si>
    <t>COLEGIO DE EDUCACION PROFESIONAL TECNICA DEL ESTADO DE GUERRERO</t>
  </si>
  <si>
    <t>Del 1 de Enero al 31 de Diciembre de 2016</t>
  </si>
  <si>
    <t>NABOR CESAR GONZALEZ GUERRERO</t>
  </si>
  <si>
    <t>DIRECTORO GENERAL</t>
  </si>
  <si>
    <t>CIRINO RIVERA FLORES</t>
  </si>
  <si>
    <t>SUBDIRECTOR ADMINISTRATIVO</t>
  </si>
  <si>
    <t>ADALBERTO NOLAZCO HERNANDEZ</t>
  </si>
  <si>
    <t>HECTOR MONTUFAR MENDOZA</t>
  </si>
  <si>
    <t>JEFE DE PROYECTO DE ADMINISTRACIÓN Y FINANZAS</t>
  </si>
  <si>
    <t>CONTRALOR INTERNO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</si>
</sst>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9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6" fillId="20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165" fontId="8" fillId="33" borderId="16" xfId="48" applyNumberFormat="1" applyFont="1" applyFill="1" applyBorder="1" applyAlignment="1" applyProtection="1">
      <alignment horizontal="center"/>
      <protection/>
    </xf>
    <xf numFmtId="165" fontId="8" fillId="33" borderId="17" xfId="48" applyNumberFormat="1" applyFont="1" applyFill="1" applyBorder="1" applyAlignment="1" applyProtection="1">
      <alignment horizontal="center"/>
      <protection/>
    </xf>
    <xf numFmtId="165" fontId="8" fillId="33" borderId="12" xfId="48" applyNumberFormat="1" applyFont="1" applyFill="1" applyBorder="1" applyAlignment="1" applyProtection="1">
      <alignment horizontal="center"/>
      <protection/>
    </xf>
    <xf numFmtId="165" fontId="8" fillId="33" borderId="16" xfId="48" applyNumberFormat="1" applyFont="1" applyFill="1" applyBorder="1" applyAlignment="1" applyProtection="1">
      <alignment horizontal="center" vertical="center"/>
      <protection/>
    </xf>
    <xf numFmtId="165" fontId="8" fillId="33" borderId="18" xfId="48" applyNumberFormat="1" applyFont="1" applyFill="1" applyBorder="1" applyAlignment="1" applyProtection="1">
      <alignment horizontal="center" vertical="center"/>
      <protection/>
    </xf>
    <xf numFmtId="6" fontId="7" fillId="0" borderId="11" xfId="0" applyNumberFormat="1" applyFont="1" applyFill="1" applyBorder="1" applyAlignment="1">
      <alignment vertical="center" wrapText="1"/>
    </xf>
    <xf numFmtId="6" fontId="7" fillId="0" borderId="11" xfId="0" applyNumberFormat="1" applyFont="1" applyFill="1" applyBorder="1" applyAlignment="1" applyProtection="1">
      <alignment horizontal="right" vertical="center" wrapText="1"/>
      <protection/>
    </xf>
    <xf numFmtId="6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6" fontId="6" fillId="0" borderId="19" xfId="0" applyNumberFormat="1" applyFont="1" applyFill="1" applyBorder="1" applyAlignment="1" applyProtection="1">
      <alignment horizontal="right" vertical="center" wrapText="1"/>
      <protection locked="0"/>
    </xf>
    <xf numFmtId="6" fontId="3" fillId="32" borderId="19" xfId="0" applyNumberFormat="1" applyFont="1" applyFill="1" applyBorder="1" applyAlignment="1" applyProtection="1">
      <alignment horizontal="right" vertical="center" wrapText="1"/>
      <protection/>
    </xf>
    <xf numFmtId="6" fontId="6" fillId="32" borderId="19" xfId="0" applyNumberFormat="1" applyFont="1" applyFill="1" applyBorder="1" applyAlignment="1" applyProtection="1">
      <alignment horizontal="right" vertical="center" wrapText="1"/>
      <protection/>
    </xf>
    <xf numFmtId="6" fontId="6" fillId="0" borderId="14" xfId="0" applyNumberFormat="1" applyFont="1" applyFill="1" applyBorder="1" applyAlignment="1">
      <alignment horizontal="right" vertical="center" wrapText="1"/>
    </xf>
    <xf numFmtId="6" fontId="6" fillId="0" borderId="17" xfId="0" applyNumberFormat="1" applyFont="1" applyFill="1" applyBorder="1" applyAlignment="1">
      <alignment horizontal="right" vertical="center" wrapText="1"/>
    </xf>
    <xf numFmtId="6" fontId="7" fillId="0" borderId="17" xfId="0" applyNumberFormat="1" applyFont="1" applyFill="1" applyBorder="1" applyAlignment="1" applyProtection="1">
      <alignment horizontal="right" vertical="center" wrapText="1"/>
      <protection/>
    </xf>
    <xf numFmtId="0" fontId="6" fillId="32" borderId="0" xfId="0" applyFont="1" applyFill="1" applyAlignment="1">
      <alignment/>
    </xf>
    <xf numFmtId="0" fontId="6" fillId="32" borderId="0" xfId="0" applyFont="1" applyFill="1" applyAlignment="1">
      <alignment wrapText="1"/>
    </xf>
    <xf numFmtId="0" fontId="6" fillId="32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32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32" borderId="2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32" borderId="0" xfId="0" applyFont="1" applyFill="1" applyAlignment="1">
      <alignment horizontal="center"/>
    </xf>
    <xf numFmtId="0" fontId="0" fillId="0" borderId="0" xfId="0" applyAlignment="1">
      <alignment horizontal="center"/>
    </xf>
    <xf numFmtId="165" fontId="8" fillId="33" borderId="16" xfId="48" applyNumberFormat="1" applyFont="1" applyFill="1" applyBorder="1" applyAlignment="1" applyProtection="1">
      <alignment horizontal="center" vertical="center"/>
      <protection/>
    </xf>
    <xf numFmtId="165" fontId="8" fillId="33" borderId="19" xfId="48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165" fontId="8" fillId="33" borderId="18" xfId="48" applyNumberFormat="1" applyFont="1" applyFill="1" applyBorder="1" applyAlignment="1" applyProtection="1">
      <alignment horizontal="center" vertical="center"/>
      <protection/>
    </xf>
    <xf numFmtId="165" fontId="8" fillId="33" borderId="20" xfId="48" applyNumberFormat="1" applyFont="1" applyFill="1" applyBorder="1" applyAlignment="1" applyProtection="1">
      <alignment horizontal="center" vertical="center"/>
      <protection/>
    </xf>
    <xf numFmtId="165" fontId="8" fillId="33" borderId="10" xfId="48" applyNumberFormat="1" applyFont="1" applyFill="1" applyBorder="1" applyAlignment="1" applyProtection="1">
      <alignment horizontal="center" vertical="center"/>
      <protection/>
    </xf>
    <xf numFmtId="165" fontId="8" fillId="33" borderId="0" xfId="48" applyNumberFormat="1" applyFont="1" applyFill="1" applyBorder="1" applyAlignment="1" applyProtection="1">
      <alignment horizontal="center" vertical="center"/>
      <protection/>
    </xf>
    <xf numFmtId="165" fontId="8" fillId="33" borderId="12" xfId="48" applyNumberFormat="1" applyFont="1" applyFill="1" applyBorder="1" applyAlignment="1" applyProtection="1">
      <alignment horizontal="center" vertical="center"/>
      <protection/>
    </xf>
    <xf numFmtId="165" fontId="8" fillId="33" borderId="13" xfId="48" applyNumberFormat="1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>
      <alignment horizontal="left" vertical="center" wrapText="1" indent="3"/>
    </xf>
    <xf numFmtId="0" fontId="7" fillId="0" borderId="22" xfId="0" applyFont="1" applyFill="1" applyBorder="1" applyAlignment="1">
      <alignment horizontal="left" vertical="center" wrapText="1" indent="3"/>
    </xf>
    <xf numFmtId="165" fontId="8" fillId="33" borderId="15" xfId="48" applyNumberFormat="1" applyFont="1" applyFill="1" applyBorder="1" applyAlignment="1" applyProtection="1">
      <alignment horizontal="center"/>
      <protection/>
    </xf>
    <xf numFmtId="165" fontId="8" fillId="33" borderId="21" xfId="48" applyNumberFormat="1" applyFont="1" applyFill="1" applyBorder="1" applyAlignment="1" applyProtection="1">
      <alignment horizontal="center"/>
      <protection/>
    </xf>
    <xf numFmtId="165" fontId="8" fillId="33" borderId="22" xfId="48" applyNumberFormat="1" applyFont="1" applyFill="1" applyBorder="1" applyAlignment="1" applyProtection="1">
      <alignment horizontal="center"/>
      <protection/>
    </xf>
    <xf numFmtId="165" fontId="9" fillId="33" borderId="23" xfId="48" applyNumberFormat="1" applyFont="1" applyFill="1" applyBorder="1" applyAlignment="1" applyProtection="1">
      <alignment horizontal="center"/>
      <protection/>
    </xf>
    <xf numFmtId="165" fontId="9" fillId="33" borderId="24" xfId="48" applyNumberFormat="1" applyFont="1" applyFill="1" applyBorder="1" applyAlignment="1" applyProtection="1">
      <alignment horizontal="center"/>
      <protection/>
    </xf>
    <xf numFmtId="165" fontId="9" fillId="33" borderId="25" xfId="48" applyNumberFormat="1" applyFont="1" applyFill="1" applyBorder="1" applyAlignment="1" applyProtection="1">
      <alignment horizontal="center"/>
      <protection/>
    </xf>
    <xf numFmtId="165" fontId="9" fillId="33" borderId="26" xfId="48" applyNumberFormat="1" applyFont="1" applyFill="1" applyBorder="1" applyAlignment="1" applyProtection="1">
      <alignment horizontal="center"/>
      <protection/>
    </xf>
    <xf numFmtId="165" fontId="9" fillId="33" borderId="0" xfId="48" applyNumberFormat="1" applyFont="1" applyFill="1" applyBorder="1" applyAlignment="1" applyProtection="1">
      <alignment horizontal="center"/>
      <protection/>
    </xf>
    <xf numFmtId="165" fontId="9" fillId="33" borderId="27" xfId="48" applyNumberFormat="1" applyFont="1" applyFill="1" applyBorder="1" applyAlignment="1" applyProtection="1">
      <alignment horizontal="center"/>
      <protection/>
    </xf>
    <xf numFmtId="165" fontId="9" fillId="33" borderId="26" xfId="48" applyNumberFormat="1" applyFont="1" applyFill="1" applyBorder="1" applyAlignment="1" applyProtection="1">
      <alignment horizontal="center"/>
      <protection locked="0"/>
    </xf>
    <xf numFmtId="165" fontId="9" fillId="33" borderId="0" xfId="48" applyNumberFormat="1" applyFont="1" applyFill="1" applyBorder="1" applyAlignment="1" applyProtection="1">
      <alignment horizontal="center"/>
      <protection locked="0"/>
    </xf>
    <xf numFmtId="165" fontId="9" fillId="33" borderId="27" xfId="48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3"/>
  <sheetViews>
    <sheetView showGridLines="0" tabSelected="1" zoomScale="75" zoomScaleNormal="75" zoomScalePageLayoutView="0" workbookViewId="0" topLeftCell="A1">
      <selection activeCell="D15" sqref="D15"/>
    </sheetView>
  </sheetViews>
  <sheetFormatPr defaultColWidth="0" defaultRowHeight="15" zeroHeight="1"/>
  <cols>
    <col min="1" max="1" width="7.8515625" style="2" customWidth="1"/>
    <col min="2" max="3" width="11.421875" style="2" customWidth="1"/>
    <col min="4" max="4" width="46.8515625" style="2" customWidth="1"/>
    <col min="5" max="5" width="20.8515625" style="2" customWidth="1"/>
    <col min="6" max="6" width="26.8515625" style="2" bestFit="1" customWidth="1"/>
    <col min="7" max="10" width="20.8515625" style="2" customWidth="1"/>
    <col min="11" max="11" width="2.8515625" style="2" customWidth="1"/>
    <col min="12" max="16384" width="11.421875" style="2" hidden="1" customWidth="1"/>
  </cols>
  <sheetData>
    <row r="1" spans="2:10" ht="15">
      <c r="B1" s="53" t="s">
        <v>42</v>
      </c>
      <c r="C1" s="54"/>
      <c r="D1" s="54"/>
      <c r="E1" s="54"/>
      <c r="F1" s="54"/>
      <c r="G1" s="54"/>
      <c r="H1" s="54"/>
      <c r="I1" s="54"/>
      <c r="J1" s="55"/>
    </row>
    <row r="2" spans="2:10" ht="15">
      <c r="B2" s="59" t="s">
        <v>43</v>
      </c>
      <c r="C2" s="60"/>
      <c r="D2" s="60"/>
      <c r="E2" s="60"/>
      <c r="F2" s="60"/>
      <c r="G2" s="60"/>
      <c r="H2" s="60"/>
      <c r="I2" s="60"/>
      <c r="J2" s="61"/>
    </row>
    <row r="3" spans="2:10" ht="15">
      <c r="B3" s="56" t="s">
        <v>0</v>
      </c>
      <c r="C3" s="57"/>
      <c r="D3" s="57"/>
      <c r="E3" s="57"/>
      <c r="F3" s="57"/>
      <c r="G3" s="57"/>
      <c r="H3" s="57"/>
      <c r="I3" s="57"/>
      <c r="J3" s="58"/>
    </row>
    <row r="4" spans="2:10" ht="16.5" customHeight="1">
      <c r="B4" s="56" t="s">
        <v>44</v>
      </c>
      <c r="C4" s="57"/>
      <c r="D4" s="57"/>
      <c r="E4" s="57"/>
      <c r="F4" s="57"/>
      <c r="G4" s="57"/>
      <c r="H4" s="57"/>
      <c r="I4" s="57"/>
      <c r="J4" s="58"/>
    </row>
    <row r="5" spans="2:10" ht="3.75" customHeight="1">
      <c r="B5" s="1"/>
      <c r="C5" s="1"/>
      <c r="D5" s="1"/>
      <c r="E5" s="1"/>
      <c r="F5" s="1"/>
      <c r="G5" s="1"/>
      <c r="H5" s="1"/>
      <c r="I5" s="1"/>
      <c r="J5" s="1"/>
    </row>
    <row r="6" spans="2:10" ht="9" customHeight="1">
      <c r="B6" s="42" t="s">
        <v>1</v>
      </c>
      <c r="C6" s="43"/>
      <c r="D6" s="43"/>
      <c r="E6" s="50" t="s">
        <v>2</v>
      </c>
      <c r="F6" s="51"/>
      <c r="G6" s="51"/>
      <c r="H6" s="51"/>
      <c r="I6" s="52"/>
      <c r="J6" s="38" t="s">
        <v>3</v>
      </c>
    </row>
    <row r="7" spans="2:10" ht="14.25">
      <c r="B7" s="44"/>
      <c r="C7" s="45"/>
      <c r="D7" s="45"/>
      <c r="E7" s="11" t="s">
        <v>4</v>
      </c>
      <c r="F7" s="14" t="s">
        <v>5</v>
      </c>
      <c r="G7" s="14" t="s">
        <v>6</v>
      </c>
      <c r="H7" s="14" t="s">
        <v>7</v>
      </c>
      <c r="I7" s="15" t="s">
        <v>8</v>
      </c>
      <c r="J7" s="39"/>
    </row>
    <row r="8" spans="2:10" ht="7.5" customHeight="1">
      <c r="B8" s="46"/>
      <c r="C8" s="47"/>
      <c r="D8" s="47"/>
      <c r="E8" s="12">
        <v>1</v>
      </c>
      <c r="F8" s="12">
        <v>2</v>
      </c>
      <c r="G8" s="12" t="s">
        <v>9</v>
      </c>
      <c r="H8" s="12">
        <v>4</v>
      </c>
      <c r="I8" s="13">
        <v>5</v>
      </c>
      <c r="J8" s="12" t="s">
        <v>10</v>
      </c>
    </row>
    <row r="9" spans="2:10" s="3" customFormat="1" ht="14.25">
      <c r="B9" s="33" t="s">
        <v>11</v>
      </c>
      <c r="C9" s="34"/>
      <c r="D9" s="35"/>
      <c r="E9" s="16">
        <f aca="true" t="shared" si="0" ref="E9:J9">SUM(E10,E13,E22,E26,E29,E34)</f>
        <v>151798410.5</v>
      </c>
      <c r="F9" s="16">
        <f t="shared" si="0"/>
        <v>15684708.15</v>
      </c>
      <c r="G9" s="16">
        <f t="shared" si="0"/>
        <v>167483118.65</v>
      </c>
      <c r="H9" s="16">
        <f t="shared" si="0"/>
        <v>175196682.69</v>
      </c>
      <c r="I9" s="16">
        <f t="shared" si="0"/>
        <v>167878148.17</v>
      </c>
      <c r="J9" s="16">
        <f t="shared" si="0"/>
        <v>-7713564.039999992</v>
      </c>
    </row>
    <row r="10" spans="2:10" s="3" customFormat="1" ht="15" customHeight="1">
      <c r="B10" s="4"/>
      <c r="C10" s="40" t="s">
        <v>12</v>
      </c>
      <c r="D10" s="41"/>
      <c r="E10" s="17">
        <f aca="true" t="shared" si="1" ref="E10:J10">SUM(E11:E12)</f>
        <v>0</v>
      </c>
      <c r="F10" s="17">
        <f t="shared" si="1"/>
        <v>0</v>
      </c>
      <c r="G10" s="17">
        <f t="shared" si="1"/>
        <v>0</v>
      </c>
      <c r="H10" s="17">
        <f t="shared" si="1"/>
        <v>0</v>
      </c>
      <c r="I10" s="17">
        <f t="shared" si="1"/>
        <v>0</v>
      </c>
      <c r="J10" s="17">
        <f t="shared" si="1"/>
        <v>0</v>
      </c>
    </row>
    <row r="11" spans="2:10" s="3" customFormat="1" ht="14.25">
      <c r="B11" s="4"/>
      <c r="C11" s="5"/>
      <c r="D11" s="6" t="s">
        <v>13</v>
      </c>
      <c r="E11" s="18">
        <v>0</v>
      </c>
      <c r="F11" s="19">
        <v>0</v>
      </c>
      <c r="G11" s="20">
        <f>SUM(E11:F11)</f>
        <v>0</v>
      </c>
      <c r="H11" s="19">
        <v>0</v>
      </c>
      <c r="I11" s="19">
        <v>0</v>
      </c>
      <c r="J11" s="21">
        <f>IF(AND(H11&gt;=0,G11&gt;=0),(G11-H11),"0")</f>
        <v>0</v>
      </c>
    </row>
    <row r="12" spans="2:10" s="3" customFormat="1" ht="14.25">
      <c r="B12" s="4"/>
      <c r="C12" s="5"/>
      <c r="D12" s="6" t="s">
        <v>14</v>
      </c>
      <c r="E12" s="18">
        <v>0</v>
      </c>
      <c r="F12" s="19">
        <v>0</v>
      </c>
      <c r="G12" s="20">
        <f>SUM(E12:F12)</f>
        <v>0</v>
      </c>
      <c r="H12" s="19">
        <v>0</v>
      </c>
      <c r="I12" s="19">
        <v>0</v>
      </c>
      <c r="J12" s="21">
        <f>IF(AND(H12&gt;=0,G12&gt;=0),(G12-H12),"0")</f>
        <v>0</v>
      </c>
    </row>
    <row r="13" spans="2:10" s="3" customFormat="1" ht="14.25">
      <c r="B13" s="4"/>
      <c r="C13" s="40" t="s">
        <v>15</v>
      </c>
      <c r="D13" s="41"/>
      <c r="E13" s="17">
        <f aca="true" t="shared" si="2" ref="E13:J13">SUM(E14:E21)</f>
        <v>0</v>
      </c>
      <c r="F13" s="17">
        <f t="shared" si="2"/>
        <v>0</v>
      </c>
      <c r="G13" s="17">
        <f t="shared" si="2"/>
        <v>0</v>
      </c>
      <c r="H13" s="17">
        <f t="shared" si="2"/>
        <v>0</v>
      </c>
      <c r="I13" s="17">
        <f t="shared" si="2"/>
        <v>0</v>
      </c>
      <c r="J13" s="17">
        <f t="shared" si="2"/>
        <v>0</v>
      </c>
    </row>
    <row r="14" spans="2:10" s="3" customFormat="1" ht="14.25">
      <c r="B14" s="4"/>
      <c r="C14" s="5"/>
      <c r="D14" s="6" t="s">
        <v>16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 aca="true" t="shared" si="3" ref="J14:J21">IF(AND(H14&gt;=0,G14&gt;=0),(G14-H14),"0")</f>
        <v>0</v>
      </c>
    </row>
    <row r="15" spans="2:10" s="3" customFormat="1" ht="14.25">
      <c r="B15" s="4"/>
      <c r="C15" s="5"/>
      <c r="D15" s="6" t="s">
        <v>17</v>
      </c>
      <c r="E15" s="18">
        <v>0</v>
      </c>
      <c r="F15" s="19">
        <v>0</v>
      </c>
      <c r="G15" s="20">
        <f aca="true" t="shared" si="4" ref="G15:G38">SUM(E15:F15)</f>
        <v>0</v>
      </c>
      <c r="H15" s="19">
        <v>0</v>
      </c>
      <c r="I15" s="19">
        <v>0</v>
      </c>
      <c r="J15" s="21">
        <f t="shared" si="3"/>
        <v>0</v>
      </c>
    </row>
    <row r="16" spans="2:10" s="3" customFormat="1" ht="18" customHeight="1">
      <c r="B16" s="4"/>
      <c r="C16" s="5"/>
      <c r="D16" s="6" t="s">
        <v>18</v>
      </c>
      <c r="E16" s="18">
        <v>0</v>
      </c>
      <c r="F16" s="19">
        <v>0</v>
      </c>
      <c r="G16" s="20">
        <f t="shared" si="4"/>
        <v>0</v>
      </c>
      <c r="H16" s="19">
        <v>0</v>
      </c>
      <c r="I16" s="19">
        <v>0</v>
      </c>
      <c r="J16" s="21">
        <f t="shared" si="3"/>
        <v>0</v>
      </c>
    </row>
    <row r="17" spans="2:10" s="3" customFormat="1" ht="14.25">
      <c r="B17" s="4"/>
      <c r="C17" s="5"/>
      <c r="D17" s="6" t="s">
        <v>19</v>
      </c>
      <c r="E17" s="18">
        <v>0</v>
      </c>
      <c r="F17" s="19">
        <v>0</v>
      </c>
      <c r="G17" s="20">
        <f t="shared" si="4"/>
        <v>0</v>
      </c>
      <c r="H17" s="19">
        <v>0</v>
      </c>
      <c r="I17" s="19">
        <v>0</v>
      </c>
      <c r="J17" s="21">
        <f t="shared" si="3"/>
        <v>0</v>
      </c>
    </row>
    <row r="18" spans="2:10" s="3" customFormat="1" ht="14.25">
      <c r="B18" s="4"/>
      <c r="C18" s="5"/>
      <c r="D18" s="6" t="s">
        <v>20</v>
      </c>
      <c r="E18" s="18">
        <v>0</v>
      </c>
      <c r="F18" s="19">
        <v>0</v>
      </c>
      <c r="G18" s="20">
        <f t="shared" si="4"/>
        <v>0</v>
      </c>
      <c r="H18" s="19">
        <v>0</v>
      </c>
      <c r="I18" s="19">
        <v>0</v>
      </c>
      <c r="J18" s="21">
        <f t="shared" si="3"/>
        <v>0</v>
      </c>
    </row>
    <row r="19" spans="2:10" s="3" customFormat="1" ht="14.25" customHeight="1">
      <c r="B19" s="4"/>
      <c r="C19" s="5"/>
      <c r="D19" s="6" t="s">
        <v>21</v>
      </c>
      <c r="E19" s="18">
        <v>0</v>
      </c>
      <c r="F19" s="19">
        <v>0</v>
      </c>
      <c r="G19" s="20">
        <f t="shared" si="4"/>
        <v>0</v>
      </c>
      <c r="H19" s="19">
        <v>0</v>
      </c>
      <c r="I19" s="19">
        <v>0</v>
      </c>
      <c r="J19" s="21">
        <f t="shared" si="3"/>
        <v>0</v>
      </c>
    </row>
    <row r="20" spans="2:10" s="3" customFormat="1" ht="14.25">
      <c r="B20" s="4"/>
      <c r="C20" s="5"/>
      <c r="D20" s="6" t="s">
        <v>22</v>
      </c>
      <c r="E20" s="18">
        <v>0</v>
      </c>
      <c r="F20" s="19">
        <v>0</v>
      </c>
      <c r="G20" s="20">
        <f t="shared" si="4"/>
        <v>0</v>
      </c>
      <c r="H20" s="19">
        <v>0</v>
      </c>
      <c r="I20" s="19">
        <v>0</v>
      </c>
      <c r="J20" s="21">
        <f t="shared" si="3"/>
        <v>0</v>
      </c>
    </row>
    <row r="21" spans="2:10" s="3" customFormat="1" ht="14.25">
      <c r="B21" s="4"/>
      <c r="C21" s="5"/>
      <c r="D21" s="6" t="s">
        <v>23</v>
      </c>
      <c r="E21" s="18">
        <v>0</v>
      </c>
      <c r="F21" s="19">
        <v>0</v>
      </c>
      <c r="G21" s="20">
        <f t="shared" si="4"/>
        <v>0</v>
      </c>
      <c r="H21" s="19">
        <v>0</v>
      </c>
      <c r="I21" s="19">
        <v>0</v>
      </c>
      <c r="J21" s="21">
        <f t="shared" si="3"/>
        <v>0</v>
      </c>
    </row>
    <row r="22" spans="2:10" s="3" customFormat="1" ht="14.25">
      <c r="B22" s="4"/>
      <c r="C22" s="40" t="s">
        <v>24</v>
      </c>
      <c r="D22" s="41"/>
      <c r="E22" s="17">
        <f aca="true" t="shared" si="5" ref="E22:J22">SUM(E23:E25)</f>
        <v>0</v>
      </c>
      <c r="F22" s="17">
        <f t="shared" si="5"/>
        <v>0</v>
      </c>
      <c r="G22" s="17">
        <f t="shared" si="5"/>
        <v>0</v>
      </c>
      <c r="H22" s="17">
        <f t="shared" si="5"/>
        <v>0</v>
      </c>
      <c r="I22" s="17">
        <f t="shared" si="5"/>
        <v>0</v>
      </c>
      <c r="J22" s="17">
        <f t="shared" si="5"/>
        <v>0</v>
      </c>
    </row>
    <row r="23" spans="2:10" s="3" customFormat="1" ht="24.75" customHeight="1">
      <c r="B23" s="4"/>
      <c r="C23" s="5"/>
      <c r="D23" s="6" t="s">
        <v>25</v>
      </c>
      <c r="E23" s="18">
        <v>0</v>
      </c>
      <c r="F23" s="19">
        <v>0</v>
      </c>
      <c r="G23" s="20">
        <f t="shared" si="4"/>
        <v>0</v>
      </c>
      <c r="H23" s="19">
        <v>0</v>
      </c>
      <c r="I23" s="19">
        <v>0</v>
      </c>
      <c r="J23" s="21">
        <f>IF(AND(H23&gt;=0,G23&gt;=0),(G23-H23),"-")</f>
        <v>0</v>
      </c>
    </row>
    <row r="24" spans="2:10" s="3" customFormat="1" ht="21.75" customHeight="1">
      <c r="B24" s="4"/>
      <c r="C24" s="5"/>
      <c r="D24" s="6" t="s">
        <v>26</v>
      </c>
      <c r="E24" s="18">
        <v>0</v>
      </c>
      <c r="F24" s="19">
        <v>0</v>
      </c>
      <c r="G24" s="20">
        <f t="shared" si="4"/>
        <v>0</v>
      </c>
      <c r="H24" s="19">
        <v>0</v>
      </c>
      <c r="I24" s="19">
        <v>0</v>
      </c>
      <c r="J24" s="21">
        <f>IF(AND(H24&gt;=0,G24&gt;=0),(G24-H24),"-")</f>
        <v>0</v>
      </c>
    </row>
    <row r="25" spans="2:10" s="3" customFormat="1" ht="14.25">
      <c r="B25" s="4"/>
      <c r="C25" s="5"/>
      <c r="D25" s="6" t="s">
        <v>27</v>
      </c>
      <c r="E25" s="18">
        <v>0</v>
      </c>
      <c r="F25" s="19">
        <v>0</v>
      </c>
      <c r="G25" s="20">
        <f t="shared" si="4"/>
        <v>0</v>
      </c>
      <c r="H25" s="19">
        <v>0</v>
      </c>
      <c r="I25" s="19">
        <v>0</v>
      </c>
      <c r="J25" s="21">
        <f>IF(AND(H25&gt;=0,G25&gt;=0),(G25-H25),"-")</f>
        <v>0</v>
      </c>
    </row>
    <row r="26" spans="2:10" s="3" customFormat="1" ht="14.25">
      <c r="B26" s="4"/>
      <c r="C26" s="40" t="s">
        <v>28</v>
      </c>
      <c r="D26" s="41"/>
      <c r="E26" s="17">
        <f aca="true" t="shared" si="6" ref="E26:J26">SUM(E27:E28)</f>
        <v>0</v>
      </c>
      <c r="F26" s="17">
        <f t="shared" si="6"/>
        <v>0</v>
      </c>
      <c r="G26" s="17">
        <f t="shared" si="6"/>
        <v>0</v>
      </c>
      <c r="H26" s="17">
        <f t="shared" si="6"/>
        <v>0</v>
      </c>
      <c r="I26" s="17">
        <f t="shared" si="6"/>
        <v>0</v>
      </c>
      <c r="J26" s="17">
        <f t="shared" si="6"/>
        <v>0</v>
      </c>
    </row>
    <row r="27" spans="2:10" s="3" customFormat="1" ht="17.25" customHeight="1">
      <c r="B27" s="4"/>
      <c r="C27" s="5"/>
      <c r="D27" s="6" t="s">
        <v>29</v>
      </c>
      <c r="E27" s="18">
        <v>0</v>
      </c>
      <c r="F27" s="19">
        <v>0</v>
      </c>
      <c r="G27" s="20">
        <f t="shared" si="4"/>
        <v>0</v>
      </c>
      <c r="H27" s="19">
        <v>0</v>
      </c>
      <c r="I27" s="19">
        <v>0</v>
      </c>
      <c r="J27" s="21">
        <f>IF(AND(H27&gt;=0,G27&gt;=0),(G27-H27),"-")</f>
        <v>0</v>
      </c>
    </row>
    <row r="28" spans="2:10" s="3" customFormat="1" ht="15.75" customHeight="1">
      <c r="B28" s="4"/>
      <c r="C28" s="5"/>
      <c r="D28" s="6" t="s">
        <v>30</v>
      </c>
      <c r="E28" s="18">
        <v>0</v>
      </c>
      <c r="F28" s="19">
        <v>0</v>
      </c>
      <c r="G28" s="20">
        <f t="shared" si="4"/>
        <v>0</v>
      </c>
      <c r="H28" s="19">
        <v>0</v>
      </c>
      <c r="I28" s="19">
        <v>0</v>
      </c>
      <c r="J28" s="21">
        <f>IF(AND(H28&gt;=0,G28&gt;=0),(G28-H28),"-")</f>
        <v>0</v>
      </c>
    </row>
    <row r="29" spans="2:10" s="3" customFormat="1" ht="14.25">
      <c r="B29" s="4"/>
      <c r="C29" s="40" t="s">
        <v>31</v>
      </c>
      <c r="D29" s="41"/>
      <c r="E29" s="17">
        <f aca="true" t="shared" si="7" ref="E29:J29">SUM(E30:E33)</f>
        <v>0</v>
      </c>
      <c r="F29" s="17">
        <f t="shared" si="7"/>
        <v>0</v>
      </c>
      <c r="G29" s="17">
        <f t="shared" si="7"/>
        <v>0</v>
      </c>
      <c r="H29" s="17">
        <f t="shared" si="7"/>
        <v>0</v>
      </c>
      <c r="I29" s="17">
        <f t="shared" si="7"/>
        <v>0</v>
      </c>
      <c r="J29" s="17">
        <f t="shared" si="7"/>
        <v>0</v>
      </c>
    </row>
    <row r="30" spans="2:10" s="3" customFormat="1" ht="14.25">
      <c r="B30" s="4"/>
      <c r="C30" s="5"/>
      <c r="D30" s="6" t="s">
        <v>32</v>
      </c>
      <c r="E30" s="18">
        <v>0</v>
      </c>
      <c r="F30" s="19">
        <v>0</v>
      </c>
      <c r="G30" s="20">
        <f t="shared" si="4"/>
        <v>0</v>
      </c>
      <c r="H30" s="19">
        <v>0</v>
      </c>
      <c r="I30" s="19">
        <v>0</v>
      </c>
      <c r="J30" s="21">
        <f>IF(AND(H30&gt;=0,G30&gt;=0),(G30-H30),"-")</f>
        <v>0</v>
      </c>
    </row>
    <row r="31" spans="2:10" s="3" customFormat="1" ht="14.25">
      <c r="B31" s="4"/>
      <c r="C31" s="5"/>
      <c r="D31" s="6" t="s">
        <v>33</v>
      </c>
      <c r="E31" s="18">
        <v>0</v>
      </c>
      <c r="F31" s="19">
        <v>0</v>
      </c>
      <c r="G31" s="20">
        <f t="shared" si="4"/>
        <v>0</v>
      </c>
      <c r="H31" s="19">
        <v>0</v>
      </c>
      <c r="I31" s="19">
        <v>0</v>
      </c>
      <c r="J31" s="21">
        <f>IF(AND(H31&gt;=0,G31&gt;=0),(G31-H31),"-")</f>
        <v>0</v>
      </c>
    </row>
    <row r="32" spans="2:10" s="3" customFormat="1" ht="14.25">
      <c r="B32" s="4"/>
      <c r="C32" s="5"/>
      <c r="D32" s="6" t="s">
        <v>34</v>
      </c>
      <c r="E32" s="18">
        <v>0</v>
      </c>
      <c r="F32" s="19">
        <v>0</v>
      </c>
      <c r="G32" s="20">
        <f t="shared" si="4"/>
        <v>0</v>
      </c>
      <c r="H32" s="19">
        <v>0</v>
      </c>
      <c r="I32" s="19">
        <v>0</v>
      </c>
      <c r="J32" s="21">
        <f>IF(AND(H32&gt;=0,G32&gt;=0),(G32-H32),"-")</f>
        <v>0</v>
      </c>
    </row>
    <row r="33" spans="2:10" s="3" customFormat="1" ht="24">
      <c r="B33" s="4"/>
      <c r="C33" s="5"/>
      <c r="D33" s="6" t="s">
        <v>35</v>
      </c>
      <c r="E33" s="18">
        <v>0</v>
      </c>
      <c r="F33" s="19">
        <v>0</v>
      </c>
      <c r="G33" s="20">
        <f t="shared" si="4"/>
        <v>0</v>
      </c>
      <c r="H33" s="19">
        <v>0</v>
      </c>
      <c r="I33" s="19">
        <v>0</v>
      </c>
      <c r="J33" s="21">
        <f>IF(AND(H33&gt;=0,G33&gt;=0),(G33-H33),"-")</f>
        <v>0</v>
      </c>
    </row>
    <row r="34" spans="2:10" s="3" customFormat="1" ht="27" customHeight="1">
      <c r="B34" s="4"/>
      <c r="C34" s="40" t="s">
        <v>36</v>
      </c>
      <c r="D34" s="41"/>
      <c r="E34" s="17">
        <f aca="true" t="shared" si="8" ref="E34:J34">SUM(E35)</f>
        <v>151798410.5</v>
      </c>
      <c r="F34" s="17">
        <f t="shared" si="8"/>
        <v>15684708.15</v>
      </c>
      <c r="G34" s="17">
        <f t="shared" si="8"/>
        <v>167483118.65</v>
      </c>
      <c r="H34" s="17">
        <f t="shared" si="8"/>
        <v>175196682.69</v>
      </c>
      <c r="I34" s="17">
        <f t="shared" si="8"/>
        <v>167878148.17</v>
      </c>
      <c r="J34" s="17">
        <f t="shared" si="8"/>
        <v>-7713564.039999992</v>
      </c>
    </row>
    <row r="35" spans="2:10" s="3" customFormat="1" ht="14.25">
      <c r="B35" s="4"/>
      <c r="C35" s="5"/>
      <c r="D35" s="6" t="s">
        <v>37</v>
      </c>
      <c r="E35" s="18">
        <v>151798410.5</v>
      </c>
      <c r="F35" s="19">
        <v>15684708.15</v>
      </c>
      <c r="G35" s="20">
        <f t="shared" si="4"/>
        <v>167483118.65</v>
      </c>
      <c r="H35" s="19">
        <v>175196682.69</v>
      </c>
      <c r="I35" s="19">
        <v>167878148.17</v>
      </c>
      <c r="J35" s="21">
        <f>IF(AND(H35&gt;=0,G35&gt;=0),(G35-H35),"-")</f>
        <v>-7713564.039999992</v>
      </c>
    </row>
    <row r="36" spans="2:10" s="3" customFormat="1" ht="16.5" customHeight="1">
      <c r="B36" s="33" t="s">
        <v>38</v>
      </c>
      <c r="C36" s="34"/>
      <c r="D36" s="35"/>
      <c r="E36" s="18">
        <v>0</v>
      </c>
      <c r="F36" s="19">
        <v>0</v>
      </c>
      <c r="G36" s="20">
        <f t="shared" si="4"/>
        <v>0</v>
      </c>
      <c r="H36" s="19">
        <v>0</v>
      </c>
      <c r="I36" s="19">
        <v>0</v>
      </c>
      <c r="J36" s="21">
        <f>IF(AND(H36&gt;=0,G36&gt;=0),(G36-H36),"-")</f>
        <v>0</v>
      </c>
    </row>
    <row r="37" spans="2:10" s="3" customFormat="1" ht="17.25" customHeight="1">
      <c r="B37" s="33" t="s">
        <v>39</v>
      </c>
      <c r="C37" s="34"/>
      <c r="D37" s="35"/>
      <c r="E37" s="18">
        <v>0</v>
      </c>
      <c r="F37" s="19">
        <v>0</v>
      </c>
      <c r="G37" s="20">
        <f t="shared" si="4"/>
        <v>0</v>
      </c>
      <c r="H37" s="19">
        <v>0</v>
      </c>
      <c r="I37" s="19">
        <v>0</v>
      </c>
      <c r="J37" s="21">
        <f>IF(AND(H37&gt;=0,G37&gt;=0),(G37-H37),"-")</f>
        <v>0</v>
      </c>
    </row>
    <row r="38" spans="2:10" s="3" customFormat="1" ht="15.75" customHeight="1">
      <c r="B38" s="33" t="s">
        <v>40</v>
      </c>
      <c r="C38" s="34"/>
      <c r="D38" s="35"/>
      <c r="E38" s="18">
        <v>0</v>
      </c>
      <c r="F38" s="19">
        <v>0</v>
      </c>
      <c r="G38" s="20">
        <f t="shared" si="4"/>
        <v>0</v>
      </c>
      <c r="H38" s="19">
        <v>0</v>
      </c>
      <c r="I38" s="19">
        <v>0</v>
      </c>
      <c r="J38" s="21">
        <f>IF(AND(H38&gt;=0,G38&gt;=0),(G38-H38),"-")</f>
        <v>0</v>
      </c>
    </row>
    <row r="39" spans="2:10" s="3" customFormat="1" ht="4.5" customHeight="1">
      <c r="B39" s="7"/>
      <c r="C39" s="8"/>
      <c r="D39" s="9"/>
      <c r="E39" s="22"/>
      <c r="F39" s="23"/>
      <c r="G39" s="23"/>
      <c r="H39" s="23"/>
      <c r="I39" s="23"/>
      <c r="J39" s="23"/>
    </row>
    <row r="40" spans="2:10" s="3" customFormat="1" ht="14.25">
      <c r="B40" s="10"/>
      <c r="C40" s="48" t="s">
        <v>41</v>
      </c>
      <c r="D40" s="49"/>
      <c r="E40" s="24">
        <f aca="true" t="shared" si="9" ref="E40:J40">SUM(E9,E36,E37,E38)</f>
        <v>151798410.5</v>
      </c>
      <c r="F40" s="24">
        <f t="shared" si="9"/>
        <v>15684708.15</v>
      </c>
      <c r="G40" s="24">
        <f t="shared" si="9"/>
        <v>167483118.65</v>
      </c>
      <c r="H40" s="24">
        <f t="shared" si="9"/>
        <v>175196682.69</v>
      </c>
      <c r="I40" s="24">
        <f t="shared" si="9"/>
        <v>167878148.17</v>
      </c>
      <c r="J40" s="24">
        <f t="shared" si="9"/>
        <v>-7713564.039999992</v>
      </c>
    </row>
    <row r="41" s="3" customFormat="1" ht="11.25" customHeight="1"/>
    <row r="42" ht="14.25"/>
    <row r="43" spans="3:9" ht="15" customHeight="1">
      <c r="C43" s="31" t="s">
        <v>45</v>
      </c>
      <c r="D43" s="32"/>
      <c r="G43" s="31" t="s">
        <v>47</v>
      </c>
      <c r="H43" s="32"/>
      <c r="I43" s="32"/>
    </row>
    <row r="44" spans="3:9" ht="15" customHeight="1">
      <c r="C44" s="36" t="s">
        <v>46</v>
      </c>
      <c r="D44" s="37"/>
      <c r="G44" s="36" t="s">
        <v>48</v>
      </c>
      <c r="H44" s="37"/>
      <c r="I44" s="37"/>
    </row>
    <row r="45" ht="30" customHeight="1"/>
    <row r="46" spans="3:9" s="25" customFormat="1" ht="15" customHeight="1">
      <c r="C46" s="31" t="s">
        <v>49</v>
      </c>
      <c r="D46" s="32"/>
      <c r="G46" s="31" t="s">
        <v>50</v>
      </c>
      <c r="H46" s="32"/>
      <c r="I46" s="32"/>
    </row>
    <row r="47" spans="3:9" s="26" customFormat="1" ht="15" customHeight="1">
      <c r="C47" s="29" t="s">
        <v>51</v>
      </c>
      <c r="D47" s="30"/>
      <c r="G47" s="29" t="s">
        <v>52</v>
      </c>
      <c r="H47" s="30"/>
      <c r="I47" s="30"/>
    </row>
    <row r="48" spans="3:9" s="26" customFormat="1" ht="15" customHeight="1">
      <c r="C48" s="27"/>
      <c r="D48" s="28"/>
      <c r="G48" s="27"/>
      <c r="H48" s="28"/>
      <c r="I48" s="28"/>
    </row>
    <row r="49" spans="3:9" s="26" customFormat="1" ht="15" customHeight="1">
      <c r="C49" s="27"/>
      <c r="D49" s="28"/>
      <c r="G49" s="27"/>
      <c r="H49" s="28"/>
      <c r="I49" s="28"/>
    </row>
    <row r="50" spans="3:9" s="26" customFormat="1" ht="15" customHeight="1">
      <c r="C50" s="27"/>
      <c r="D50" s="28"/>
      <c r="G50" s="27"/>
      <c r="H50" s="28"/>
      <c r="I50" s="28"/>
    </row>
    <row r="51" spans="3:9" s="26" customFormat="1" ht="15" customHeight="1">
      <c r="C51" s="27"/>
      <c r="D51" s="28"/>
      <c r="G51" s="27"/>
      <c r="H51" s="28"/>
      <c r="I51" s="28"/>
    </row>
    <row r="52" spans="3:9" s="26" customFormat="1" ht="15" customHeight="1">
      <c r="C52" s="29"/>
      <c r="D52" s="30"/>
      <c r="G52" s="29"/>
      <c r="H52" s="30"/>
      <c r="I52" s="30"/>
    </row>
    <row r="53" spans="3:9" s="26" customFormat="1" ht="15" customHeight="1">
      <c r="C53" s="29"/>
      <c r="D53" s="30"/>
      <c r="G53" s="29"/>
      <c r="H53" s="30"/>
      <c r="I53" s="30"/>
    </row>
    <row r="54" ht="14.25"/>
  </sheetData>
  <sheetProtection/>
  <mergeCells count="30">
    <mergeCell ref="E6:I6"/>
    <mergeCell ref="B1:J1"/>
    <mergeCell ref="B3:J3"/>
    <mergeCell ref="B4:J4"/>
    <mergeCell ref="B2:J2"/>
    <mergeCell ref="C26:D26"/>
    <mergeCell ref="B36:D36"/>
    <mergeCell ref="J6:J7"/>
    <mergeCell ref="C29:D29"/>
    <mergeCell ref="C34:D34"/>
    <mergeCell ref="B6:D8"/>
    <mergeCell ref="C40:D40"/>
    <mergeCell ref="B9:D9"/>
    <mergeCell ref="C10:D10"/>
    <mergeCell ref="C13:D13"/>
    <mergeCell ref="C22:D22"/>
    <mergeCell ref="B38:D38"/>
    <mergeCell ref="B37:D37"/>
    <mergeCell ref="C43:D43"/>
    <mergeCell ref="C44:D44"/>
    <mergeCell ref="G43:I43"/>
    <mergeCell ref="G44:I44"/>
    <mergeCell ref="C53:D53"/>
    <mergeCell ref="G53:I53"/>
    <mergeCell ref="C46:D46"/>
    <mergeCell ref="G46:I46"/>
    <mergeCell ref="C47:D47"/>
    <mergeCell ref="G47:I47"/>
    <mergeCell ref="C52:D52"/>
    <mergeCell ref="G52:I52"/>
  </mergeCells>
  <printOptions horizontalCentered="1" verticalCentered="1"/>
  <pageMargins left="0.31496062992125984" right="0.31496062992125984" top="0.35433070866141736" bottom="0.35433070866141736" header="0" footer="0"/>
  <pageSetup horizontalDpi="300" verticalDpi="300" orientation="landscape" scale="60" r:id="rId1"/>
  <headerFooter alignWithMargins="0">
    <oddHeader>&amp;CPODER EJECUTIVO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Martha Tommy</cp:lastModifiedBy>
  <cp:lastPrinted>2017-03-27T20:50:04Z</cp:lastPrinted>
  <dcterms:created xsi:type="dcterms:W3CDTF">2014-09-01T23:06:36Z</dcterms:created>
  <dcterms:modified xsi:type="dcterms:W3CDTF">2017-03-27T20:50:12Z</dcterms:modified>
  <cp:category/>
  <cp:version/>
  <cp:contentType/>
  <cp:contentStatus/>
</cp:coreProperties>
</file>