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240" yWindow="0" windowWidth="16395" windowHeight="127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'Hoja1'!$A$1:$J$91</definedName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<sst xmlns="http://schemas.openxmlformats.org/spreadsheetml/2006/main" count="88" uniqueCount="88">
  <si>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</si>
  <si>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</si>
  <si>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</si>
  <si>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</si>
  <si>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</si>
  <si>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</si>
  <si>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</si>
  <si>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</si>
  <si>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</si>
  <si>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</si>
  <si>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</si>
  <si>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</si>
  <si>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</si>
  <si>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</si>
  <si>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</si>
  <si>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</si>
  <si>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</si>
  <si>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</si>
  <si>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</si>
  <si>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</si>
  <si>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</si>
  <si>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</si>
  <si>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</si>
  <si>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</si>
  <si>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</si>
  <si>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</si>
  <si>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</si>
  <si>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</si>
  <si>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</si>
  <si>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</si>
  <si>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</si>
  <si>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</si>
  <si>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</si>
  <si>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</si>
  <si>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</si>
  <si>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</si>
  <si>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</si>
  <si>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</si>
  <si>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</si>
  <si>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</si>
  <si>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</si>
  <si>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</si>
  <si>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</si>
  <si>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</si>
  <si>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</si>
  <si>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</si>
  <si>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</si>
  <si>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</si>
  <si>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</si>
  <si>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</si>
  <si>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</si>
  <si>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</si>
  <si>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</si>
  <si>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</si>
  <si>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</si>
  <si>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</si>
  <si>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</si>
  <si>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</si>
  <si>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</si>
  <si>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</si>
  <si>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</si>
  <si>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</si>
  <si>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</si>
  <si>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</si>
  <si>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</si>
  <si>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</si>
  <si>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</si>
  <si>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</si>
  <si>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</si>
  <si>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</si>
  <si>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</si>
  <si>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</si>
  <si>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</si>
  <si>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</si>
  <si>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</si>
  <si>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</si>
  <si>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</si>
  <si>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</si>
  <si>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</si>
  <si>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</si>
  <si>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</si>
  <si>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</si>
  <si>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</si>
  <si>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</si>
  <si>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</si>
  <si>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SEGURIDAD SOCIAL DE LOS SERVIDORES PUBLICOS DEL ESTADO DE GUERRERO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</si>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</sst>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6" fillId="2" borderId="0" xfId="0" applyFont="1" applyFill="1"/>
    <xf numFmtId="37" fontId="7" fillId="3" borderId="1" xfId="20" applyNumberFormat="1" applyFont="1" applyFill="1" applyBorder="1" applyAlignment="1" applyProtection="1">
      <alignment horizontal="center"/>
      <protection/>
    </xf>
    <xf numFmtId="37" fontId="7" fillId="3" borderId="1" xfId="20" applyNumberFormat="1" applyFont="1" applyFill="1" applyBorder="1" applyAlignment="1" applyProtection="1">
      <alignment horizont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7" fontId="7" fillId="3" borderId="7" xfId="20" applyNumberFormat="1" applyFont="1" applyFill="1" applyBorder="1" applyAlignment="1" applyProtection="1">
      <alignment horizontal="center" vertical="center" wrapText="1"/>
      <protection/>
    </xf>
    <xf numFmtId="37" fontId="7" fillId="3" borderId="8" xfId="20" applyNumberFormat="1" applyFont="1" applyFill="1" applyBorder="1" applyAlignment="1" applyProtection="1">
      <alignment horizontal="center" vertical="center"/>
      <protection/>
    </xf>
    <xf numFmtId="37" fontId="7" fillId="3" borderId="2" xfId="20" applyNumberFormat="1" applyFont="1" applyFill="1" applyBorder="1" applyAlignment="1" applyProtection="1">
      <alignment horizontal="center" vertical="center"/>
      <protection/>
    </xf>
    <xf numFmtId="37" fontId="7" fillId="3" borderId="9" xfId="20" applyNumberFormat="1" applyFont="1" applyFill="1" applyBorder="1" applyAlignment="1" applyProtection="1">
      <alignment horizontal="center" vertical="center"/>
      <protection/>
    </xf>
    <xf numFmtId="37" fontId="7" fillId="3" borderId="5" xfId="20" applyNumberFormat="1" applyFont="1" applyFill="1" applyBorder="1" applyAlignment="1" applyProtection="1">
      <alignment horizontal="center" vertical="center"/>
      <protection/>
    </xf>
    <xf numFmtId="37" fontId="7" fillId="3" borderId="10" xfId="20" applyNumberFormat="1" applyFont="1" applyFill="1" applyBorder="1" applyAlignment="1" applyProtection="1">
      <alignment horizontal="center" vertical="center"/>
      <protection/>
    </xf>
    <xf numFmtId="37" fontId="7" fillId="3" borderId="3" xfId="20" applyNumberFormat="1" applyFont="1" applyFill="1" applyBorder="1" applyAlignment="1" applyProtection="1">
      <alignment horizontal="center"/>
      <protection/>
    </xf>
    <xf numFmtId="37" fontId="7" fillId="3" borderId="11" xfId="20" applyNumberFormat="1" applyFont="1" applyFill="1" applyBorder="1" applyAlignment="1" applyProtection="1">
      <alignment horizontal="center"/>
      <protection/>
    </xf>
    <xf numFmtId="37" fontId="7" fillId="3" borderId="4" xfId="20" applyNumberFormat="1" applyFont="1" applyFill="1" applyBorder="1" applyAlignment="1" applyProtection="1">
      <alignment horizontal="center"/>
      <protection/>
    </xf>
    <xf numFmtId="37" fontId="7" fillId="3" borderId="1" xfId="20" applyNumberFormat="1" applyFont="1" applyFill="1" applyBorder="1" applyAlignment="1" applyProtection="1">
      <alignment horizontal="center" wrapText="1"/>
      <protection/>
    </xf>
    <xf numFmtId="37" fontId="7" fillId="3" borderId="7" xfId="20" applyNumberFormat="1" applyFont="1" applyFill="1" applyBorder="1" applyAlignment="1" applyProtection="1">
      <alignment horizontal="center"/>
      <protection/>
    </xf>
    <xf numFmtId="37" fontId="7" fillId="3" borderId="12" xfId="20" applyNumberFormat="1" applyFont="1" applyFill="1" applyBorder="1" applyAlignment="1" applyProtection="1">
      <alignment horizontal="center"/>
      <protection/>
    </xf>
    <xf numFmtId="37" fontId="7" fillId="3" borderId="8" xfId="20" applyNumberFormat="1" applyFont="1" applyFill="1" applyBorder="1" applyAlignment="1" applyProtection="1">
      <alignment horizontal="center"/>
      <protection/>
    </xf>
    <xf numFmtId="37" fontId="7" fillId="3" borderId="2" xfId="20" applyNumberFormat="1" applyFont="1" applyFill="1" applyBorder="1" applyAlignment="1" applyProtection="1">
      <alignment horizontal="center"/>
      <protection locked="0"/>
    </xf>
    <xf numFmtId="37" fontId="7" fillId="3" borderId="0" xfId="20" applyNumberFormat="1" applyFont="1" applyFill="1" applyBorder="1" applyAlignment="1" applyProtection="1">
      <alignment horizontal="center"/>
      <protection locked="0"/>
    </xf>
    <xf numFmtId="37" fontId="7" fillId="3" borderId="9" xfId="20" applyNumberFormat="1" applyFont="1" applyFill="1" applyBorder="1" applyAlignment="1" applyProtection="1">
      <alignment horizontal="center"/>
      <protection locked="0"/>
    </xf>
    <xf numFmtId="37" fontId="7" fillId="3" borderId="2" xfId="20" applyNumberFormat="1" applyFont="1" applyFill="1" applyBorder="1" applyAlignment="1" applyProtection="1">
      <alignment horizontal="center"/>
      <protection/>
    </xf>
    <xf numFmtId="37" fontId="7" fillId="3" borderId="0" xfId="20" applyNumberFormat="1" applyFont="1" applyFill="1" applyBorder="1" applyAlignment="1" applyProtection="1">
      <alignment horizontal="center"/>
      <protection/>
    </xf>
    <xf numFmtId="37" fontId="7" fillId="3" borderId="9" xfId="20" applyNumberFormat="1" applyFont="1" applyFill="1" applyBorder="1" applyAlignment="1" applyProtection="1">
      <alignment horizontal="center"/>
      <protection/>
    </xf>
    <xf numFmtId="37" fontId="7" fillId="3" borderId="5" xfId="20" applyNumberFormat="1" applyFont="1" applyFill="1" applyBorder="1" applyAlignment="1" applyProtection="1">
      <alignment horizontal="center"/>
      <protection/>
    </xf>
    <xf numFmtId="37" fontId="7" fillId="3" borderId="6" xfId="20" applyNumberFormat="1" applyFont="1" applyFill="1" applyBorder="1" applyAlignment="1" applyProtection="1">
      <alignment horizontal="center"/>
      <protection/>
    </xf>
    <xf numFmtId="37" fontId="7" fillId="3" borderId="10" xfId="20" applyNumberFormat="1" applyFont="1" applyFill="1" applyBorder="1" applyAlignment="1" applyProtection="1">
      <alignment horizontal="center"/>
      <protection/>
    </xf>
    <xf numFmtId="4" fontId="5" fillId="2" borderId="13" xfId="21" applyNumberFormat="1" applyFont="1" applyFill="1" applyBorder="1" applyAlignment="1">
      <alignment horizontal="right"/>
    </xf>
    <xf numFmtId="4" fontId="4" fillId="2" borderId="13" xfId="21" applyNumberFormat="1" applyFont="1" applyFill="1" applyBorder="1" applyAlignment="1" applyProtection="1">
      <alignment horizontal="right"/>
      <protection locked="0"/>
    </xf>
    <xf numFmtId="4" fontId="4" fillId="2" borderId="13" xfId="21" applyNumberFormat="1" applyFont="1" applyFill="1" applyBorder="1" applyAlignment="1">
      <alignment horizontal="right"/>
    </xf>
    <xf numFmtId="4" fontId="4" fillId="2" borderId="14" xfId="21" applyNumberFormat="1" applyFont="1" applyFill="1" applyBorder="1" applyAlignment="1" applyProtection="1">
      <alignment horizontal="right"/>
      <protection locked="0"/>
    </xf>
    <xf numFmtId="4" fontId="4" fillId="2" borderId="14" xfId="21" applyNumberFormat="1" applyFont="1" applyFill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3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84</xdr:row>
      <xdr:rowOff>161925</xdr:rowOff>
    </xdr:from>
    <xdr:to>
      <xdr:col>9</xdr:col>
      <xdr:colOff>342900</xdr:colOff>
      <xdr:row>90</xdr:row>
      <xdr:rowOff>114300</xdr:rowOff>
    </xdr:to>
    <xdr:grpSp>
      <xdr:nvGrpSpPr>
        <xdr:cNvPr id="2" name="11 Grupo"/>
        <xdr:cNvGrpSpPr>
          <a:grpSpLocks/>
        </xdr:cNvGrpSpPr>
      </xdr:nvGrpSpPr>
      <xdr:grpSpPr bwMode="auto">
        <a:xfrm>
          <a:off x="361950" y="15382875"/>
          <a:ext cx="10429875" cy="1095375"/>
          <a:chOff x="1" y="9604757"/>
          <a:chExt cx="10423070" cy="1221814"/>
        </a:xfrm>
      </xdr:grpSpPr>
      <xdr:sp macro="" textlink="">
        <xdr:nvSpPr>
          <xdr:cNvPr id="3" name="Text Box 55"/>
          <xdr:cNvSpPr txBox="1">
            <a:spLocks noChangeArrowheads="1"/>
          </xdr:cNvSpPr>
        </xdr:nvSpPr>
        <xdr:spPr bwMode="auto">
          <a:xfrm>
            <a:off x="5151603" y="9633775"/>
            <a:ext cx="2478085" cy="1183938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/>
            <a:r>
              <a:rPr lang="es-ES" sz="1000" b="0" i="0">
                <a:latin typeface="Arial" pitchFamily="34" charset="0"/>
                <a:ea typeface="+mn-ea"/>
                <a:cs typeface="Arial" pitchFamily="34" charset="0"/>
              </a:rPr>
              <a:t>Director de Admon. y Finanzas</a:t>
            </a:r>
            <a:endParaRPr lang="es-MX" sz="1000" b="0">
              <a:latin typeface="Arial" pitchFamily="34" charset="0"/>
              <a:cs typeface="Arial" pitchFamily="34" charset="0"/>
            </a:endParaRPr>
          </a:p>
          <a:p>
            <a:pPr algn="ctr" rtl="0"/>
            <a:endParaRPr lang="es-ES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0"/>
            <a:endParaRPr lang="es-ES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0"/>
            <a:endParaRPr lang="es-ES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0"/>
            <a:endParaRPr lang="es-ES" sz="1000" b="0" i="0">
              <a:latin typeface="Arial" pitchFamily="34" charset="0"/>
              <a:ea typeface="+mn-ea"/>
              <a:cs typeface="Arial" pitchFamily="34" charset="0"/>
            </a:endParaRPr>
          </a:p>
          <a:p>
            <a:pPr algn="ctr" rtl="0"/>
            <a:r>
              <a:rPr lang="es-ES" sz="1000" b="0" i="0">
                <a:latin typeface="Arial" pitchFamily="34" charset="0"/>
                <a:ea typeface="+mn-ea"/>
                <a:cs typeface="Arial" pitchFamily="34" charset="0"/>
              </a:rPr>
              <a:t>C. P. José Luis Vega Reyes</a:t>
            </a:r>
          </a:p>
        </xdr:txBody>
      </xdr:sp>
      <xdr:sp macro="" textlink="">
        <xdr:nvSpPr>
          <xdr:cNvPr id="4" name="Text Box 56"/>
          <xdr:cNvSpPr txBox="1">
            <a:spLocks noChangeArrowheads="1"/>
          </xdr:cNvSpPr>
        </xdr:nvSpPr>
        <xdr:spPr bwMode="auto">
          <a:xfrm>
            <a:off x="1" y="9642633"/>
            <a:ext cx="2644854" cy="1183938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Jefe del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Depto. de Contabilidad y Control Presupuestal</a:t>
            </a: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L. C. Jose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Ríos Silva</a:t>
            </a: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 Box 58"/>
          <xdr:cNvSpPr txBox="1">
            <a:spLocks noChangeArrowheads="1"/>
          </xdr:cNvSpPr>
        </xdr:nvSpPr>
        <xdr:spPr bwMode="auto">
          <a:xfrm>
            <a:off x="7718284" y="9604757"/>
            <a:ext cx="2704787" cy="1212956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Director General</a:t>
            </a: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LC. 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Jesús Manuel Uriostegui Alarcón</a:t>
            </a: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" name="Text Box 55"/>
          <xdr:cNvSpPr txBox="1">
            <a:spLocks noChangeArrowheads="1"/>
          </xdr:cNvSpPr>
        </xdr:nvSpPr>
        <xdr:spPr bwMode="auto">
          <a:xfrm>
            <a:off x="2676124" y="9633775"/>
            <a:ext cx="2350402" cy="1183938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Jefa de la Unidad de Auditoria Interna</a:t>
            </a:r>
          </a:p>
          <a:p>
            <a:pPr algn="ctr" rtl="0">
              <a:lnSpc>
                <a:spcPts val="10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L.C. Grisel Alarcón Hernández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4"/>
  <sheetViews>
    <sheetView tabSelected="1" view="pageBreakPreview" zoomScale="115" zoomScaleSheetLayoutView="115" workbookViewId="0" topLeftCell="A1">
      <selection activeCell="L86" sqref="L86"/>
    </sheetView>
  </sheetViews>
  <sheetFormatPr defaultColWidth="11.421875" defaultRowHeight="15"/>
  <cols>
    <col min="1" max="1" width="7.421875" style="0" customWidth="1"/>
    <col min="3" max="3" width="57.7109375" style="0" customWidth="1"/>
    <col min="4" max="4" width="13.28125" style="0" bestFit="1" customWidth="1"/>
    <col min="5" max="5" width="14.140625" style="0" customWidth="1"/>
    <col min="6" max="8" width="13.28125" style="0" bestFit="1" customWidth="1"/>
    <col min="9" max="9" width="12.8515625" style="0" customWidth="1"/>
    <col min="10" max="10" width="6.421875" style="0" customWidth="1"/>
    <col min="11" max="11" width="0.71875" style="0" customWidth="1"/>
  </cols>
  <sheetData>
    <row r="1" ht="4.5" customHeight="1"/>
    <row r="2" ht="4.5" customHeight="1"/>
    <row r="3" spans="2:9" ht="15">
      <c r="B3" s="22" t="s">
        <v>86</v>
      </c>
      <c r="C3" s="23"/>
      <c r="D3" s="23"/>
      <c r="E3" s="23"/>
      <c r="F3" s="23"/>
      <c r="G3" s="23"/>
      <c r="H3" s="23"/>
      <c r="I3" s="24"/>
    </row>
    <row r="4" spans="2:9" ht="15">
      <c r="B4" s="25" t="s">
        <v>85</v>
      </c>
      <c r="C4" s="26"/>
      <c r="D4" s="26"/>
      <c r="E4" s="26"/>
      <c r="F4" s="26"/>
      <c r="G4" s="26"/>
      <c r="H4" s="26"/>
      <c r="I4" s="27"/>
    </row>
    <row r="5" spans="2:9" ht="15">
      <c r="B5" s="28" t="s">
        <v>0</v>
      </c>
      <c r="C5" s="29"/>
      <c r="D5" s="29"/>
      <c r="E5" s="29"/>
      <c r="F5" s="29"/>
      <c r="G5" s="29"/>
      <c r="H5" s="29"/>
      <c r="I5" s="30"/>
    </row>
    <row r="6" spans="2:9" ht="15">
      <c r="B6" s="28" t="s">
        <v>1</v>
      </c>
      <c r="C6" s="29"/>
      <c r="D6" s="29"/>
      <c r="E6" s="29"/>
      <c r="F6" s="29"/>
      <c r="G6" s="29"/>
      <c r="H6" s="29"/>
      <c r="I6" s="30"/>
    </row>
    <row r="7" spans="2:9" ht="15">
      <c r="B7" s="31" t="s">
        <v>87</v>
      </c>
      <c r="C7" s="32"/>
      <c r="D7" s="32"/>
      <c r="E7" s="32"/>
      <c r="F7" s="32"/>
      <c r="G7" s="32"/>
      <c r="H7" s="32"/>
      <c r="I7" s="33"/>
    </row>
    <row r="8" spans="2:9" ht="12.75" customHeight="1">
      <c r="B8" s="1"/>
      <c r="C8" s="1"/>
      <c r="D8" s="1"/>
      <c r="E8" s="1"/>
      <c r="F8" s="1"/>
      <c r="G8" s="1"/>
      <c r="H8" s="1"/>
      <c r="I8" s="1"/>
    </row>
    <row r="9" spans="2:9" ht="15">
      <c r="B9" s="12" t="s">
        <v>2</v>
      </c>
      <c r="C9" s="13"/>
      <c r="D9" s="18" t="s">
        <v>3</v>
      </c>
      <c r="E9" s="19"/>
      <c r="F9" s="19"/>
      <c r="G9" s="19"/>
      <c r="H9" s="20"/>
      <c r="I9" s="21" t="s">
        <v>4</v>
      </c>
    </row>
    <row r="10" spans="2:9" ht="24.75">
      <c r="B10" s="14"/>
      <c r="C10" s="15"/>
      <c r="D10" s="2" t="s">
        <v>5</v>
      </c>
      <c r="E10" s="3" t="s">
        <v>6</v>
      </c>
      <c r="F10" s="2" t="s">
        <v>7</v>
      </c>
      <c r="G10" s="2" t="s">
        <v>8</v>
      </c>
      <c r="H10" s="2" t="s">
        <v>9</v>
      </c>
      <c r="I10" s="21"/>
    </row>
    <row r="11" spans="2:9" ht="15">
      <c r="B11" s="16"/>
      <c r="C11" s="17"/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 t="s">
        <v>11</v>
      </c>
    </row>
    <row r="12" spans="2:9" ht="15.75" customHeight="1">
      <c r="B12" s="10" t="s">
        <v>12</v>
      </c>
      <c r="C12" s="11"/>
      <c r="D12" s="34">
        <f>SUM(D13:D19)</f>
        <v>58601761.20000001</v>
      </c>
      <c r="E12" s="34">
        <f aca="true" t="shared" si="0" ref="E12:I12">SUM(E13:E19)</f>
        <v>3490486.0199999996</v>
      </c>
      <c r="F12" s="34">
        <f t="shared" si="0"/>
        <v>62092247.22</v>
      </c>
      <c r="G12" s="34">
        <f t="shared" si="0"/>
        <v>60611058.42000001</v>
      </c>
      <c r="H12" s="34">
        <f t="shared" si="0"/>
        <v>60587808.48000001</v>
      </c>
      <c r="I12" s="34">
        <f t="shared" si="0"/>
        <v>1481188.7999999947</v>
      </c>
    </row>
    <row r="13" spans="2:9" ht="15.75" customHeight="1">
      <c r="B13" s="4"/>
      <c r="C13" s="5" t="s">
        <v>13</v>
      </c>
      <c r="D13" s="35">
        <v>26583270.06</v>
      </c>
      <c r="E13" s="35">
        <v>3417180</v>
      </c>
      <c r="F13" s="36">
        <f>D13+E13</f>
        <v>30000450.06</v>
      </c>
      <c r="G13" s="35">
        <v>29917121.78</v>
      </c>
      <c r="H13" s="35">
        <v>29917121.78</v>
      </c>
      <c r="I13" s="36">
        <f>F13-G13</f>
        <v>83328.27999999747</v>
      </c>
    </row>
    <row r="14" spans="2:9" ht="15.75" customHeight="1">
      <c r="B14" s="4"/>
      <c r="C14" s="5" t="s">
        <v>14</v>
      </c>
      <c r="D14" s="35">
        <v>3769210.8</v>
      </c>
      <c r="E14" s="35">
        <v>362000</v>
      </c>
      <c r="F14" s="36">
        <f aca="true" t="shared" si="1" ref="F14:F19">D14+E14</f>
        <v>4131210.8</v>
      </c>
      <c r="G14" s="35">
        <v>3858586.42</v>
      </c>
      <c r="H14" s="35">
        <v>3858586.42</v>
      </c>
      <c r="I14" s="36">
        <f aca="true" t="shared" si="2" ref="I14:I19">F14-G14</f>
        <v>272624.3799999999</v>
      </c>
    </row>
    <row r="15" spans="2:9" ht="15.75" customHeight="1">
      <c r="B15" s="4"/>
      <c r="C15" s="5" t="s">
        <v>15</v>
      </c>
      <c r="D15" s="35">
        <v>10052886.09</v>
      </c>
      <c r="E15" s="35">
        <v>573300</v>
      </c>
      <c r="F15" s="36">
        <f t="shared" si="1"/>
        <v>10626186.09</v>
      </c>
      <c r="G15" s="35">
        <v>10302946.97</v>
      </c>
      <c r="H15" s="35">
        <v>10302947.03</v>
      </c>
      <c r="I15" s="36">
        <f t="shared" si="2"/>
        <v>323239.1199999992</v>
      </c>
    </row>
    <row r="16" spans="2:9" ht="15.75" customHeight="1">
      <c r="B16" s="4"/>
      <c r="C16" s="5" t="s">
        <v>16</v>
      </c>
      <c r="D16" s="35">
        <v>4146062.52</v>
      </c>
      <c r="E16" s="35">
        <v>71000</v>
      </c>
      <c r="F16" s="36">
        <f t="shared" si="1"/>
        <v>4217062.52</v>
      </c>
      <c r="G16" s="35">
        <v>4170279.25</v>
      </c>
      <c r="H16" s="35">
        <v>4170279.25</v>
      </c>
      <c r="I16" s="36">
        <f t="shared" si="2"/>
        <v>46783.26999999955</v>
      </c>
    </row>
    <row r="17" spans="2:9" ht="15.75" customHeight="1">
      <c r="B17" s="4"/>
      <c r="C17" s="5" t="s">
        <v>17</v>
      </c>
      <c r="D17" s="35">
        <v>11732502.1</v>
      </c>
      <c r="E17" s="35">
        <v>841319.6</v>
      </c>
      <c r="F17" s="36">
        <f t="shared" si="1"/>
        <v>12573821.7</v>
      </c>
      <c r="G17" s="35">
        <v>12156515.98</v>
      </c>
      <c r="H17" s="35">
        <v>12133265.98</v>
      </c>
      <c r="I17" s="36">
        <f t="shared" si="2"/>
        <v>417305.7199999988</v>
      </c>
    </row>
    <row r="18" spans="2:9" ht="15.75" customHeight="1">
      <c r="B18" s="4"/>
      <c r="C18" s="5" t="s">
        <v>18</v>
      </c>
      <c r="D18" s="35">
        <v>0</v>
      </c>
      <c r="E18" s="35">
        <v>0</v>
      </c>
      <c r="F18" s="36">
        <f t="shared" si="1"/>
        <v>0</v>
      </c>
      <c r="G18" s="35">
        <v>0</v>
      </c>
      <c r="H18" s="35">
        <v>0</v>
      </c>
      <c r="I18" s="36">
        <f t="shared" si="2"/>
        <v>0</v>
      </c>
    </row>
    <row r="19" spans="2:9" ht="15.75" customHeight="1">
      <c r="B19" s="4"/>
      <c r="C19" s="5" t="s">
        <v>19</v>
      </c>
      <c r="D19" s="35">
        <v>2317829.63</v>
      </c>
      <c r="E19" s="35">
        <v>-1774313.58</v>
      </c>
      <c r="F19" s="36">
        <f t="shared" si="1"/>
        <v>543516.0499999998</v>
      </c>
      <c r="G19" s="35">
        <v>205608.02</v>
      </c>
      <c r="H19" s="35">
        <v>205608.02</v>
      </c>
      <c r="I19" s="36">
        <f t="shared" si="2"/>
        <v>337908.0299999998</v>
      </c>
    </row>
    <row r="20" spans="2:9" ht="15.75" customHeight="1">
      <c r="B20" s="10" t="s">
        <v>20</v>
      </c>
      <c r="C20" s="11"/>
      <c r="D20" s="34">
        <f>SUM(D21:D29)</f>
        <v>4788724.72</v>
      </c>
      <c r="E20" s="34">
        <f aca="true" t="shared" si="3" ref="E20:I20">SUM(E21:E29)</f>
        <v>-168050</v>
      </c>
      <c r="F20" s="34">
        <f t="shared" si="3"/>
        <v>4620674.72</v>
      </c>
      <c r="G20" s="34">
        <f t="shared" si="3"/>
        <v>3857451.73</v>
      </c>
      <c r="H20" s="34">
        <f t="shared" si="3"/>
        <v>3794036.1500000004</v>
      </c>
      <c r="I20" s="34">
        <f t="shared" si="3"/>
        <v>763222.9899999999</v>
      </c>
    </row>
    <row r="21" spans="2:9" ht="21.75" customHeight="1">
      <c r="B21" s="4"/>
      <c r="C21" s="5" t="s">
        <v>21</v>
      </c>
      <c r="D21" s="35">
        <v>2403704</v>
      </c>
      <c r="E21" s="35">
        <v>-499200</v>
      </c>
      <c r="F21" s="36">
        <f>D21+E21</f>
        <v>1904504</v>
      </c>
      <c r="G21" s="35">
        <v>1841963.56</v>
      </c>
      <c r="H21" s="35">
        <v>1829060.12</v>
      </c>
      <c r="I21" s="36">
        <f>F21-G21</f>
        <v>62540.439999999944</v>
      </c>
    </row>
    <row r="22" spans="2:9" ht="15.75" customHeight="1">
      <c r="B22" s="4"/>
      <c r="C22" s="5" t="s">
        <v>22</v>
      </c>
      <c r="D22" s="35">
        <v>509720</v>
      </c>
      <c r="E22" s="35">
        <v>-30000</v>
      </c>
      <c r="F22" s="36">
        <f aca="true" t="shared" si="4" ref="F22:F27">D22+E22</f>
        <v>479720</v>
      </c>
      <c r="G22" s="35">
        <v>357517.79</v>
      </c>
      <c r="H22" s="35">
        <v>315636.57</v>
      </c>
      <c r="I22" s="36">
        <f aca="true" t="shared" si="5" ref="I22:I27">F22-G22</f>
        <v>122202.21000000002</v>
      </c>
    </row>
    <row r="23" spans="2:9" ht="15.75" customHeight="1">
      <c r="B23" s="4"/>
      <c r="C23" s="5" t="s">
        <v>23</v>
      </c>
      <c r="D23" s="35">
        <v>0</v>
      </c>
      <c r="E23" s="35">
        <v>0</v>
      </c>
      <c r="F23" s="36">
        <f t="shared" si="4"/>
        <v>0</v>
      </c>
      <c r="G23" s="35">
        <v>0</v>
      </c>
      <c r="H23" s="35">
        <v>0</v>
      </c>
      <c r="I23" s="36">
        <f t="shared" si="5"/>
        <v>0</v>
      </c>
    </row>
    <row r="24" spans="2:9" ht="15.75" customHeight="1">
      <c r="B24" s="4"/>
      <c r="C24" s="5" t="s">
        <v>24</v>
      </c>
      <c r="D24" s="35">
        <v>81300</v>
      </c>
      <c r="E24" s="35">
        <v>20000</v>
      </c>
      <c r="F24" s="36">
        <f t="shared" si="4"/>
        <v>101300</v>
      </c>
      <c r="G24" s="35">
        <v>65336</v>
      </c>
      <c r="H24" s="35">
        <v>65206.14</v>
      </c>
      <c r="I24" s="36">
        <f t="shared" si="5"/>
        <v>35964</v>
      </c>
    </row>
    <row r="25" spans="2:9" ht="15.75" customHeight="1">
      <c r="B25" s="4"/>
      <c r="C25" s="5" t="s">
        <v>25</v>
      </c>
      <c r="D25" s="35">
        <v>105300</v>
      </c>
      <c r="E25" s="35">
        <v>200</v>
      </c>
      <c r="F25" s="36">
        <f t="shared" si="4"/>
        <v>105500</v>
      </c>
      <c r="G25" s="35">
        <v>41319.35</v>
      </c>
      <c r="H25" s="35">
        <v>41319.35</v>
      </c>
      <c r="I25" s="36">
        <f t="shared" si="5"/>
        <v>64180.65</v>
      </c>
    </row>
    <row r="26" spans="2:9" ht="15.75" customHeight="1">
      <c r="B26" s="4"/>
      <c r="C26" s="5" t="s">
        <v>26</v>
      </c>
      <c r="D26" s="35">
        <v>342000</v>
      </c>
      <c r="E26" s="35">
        <v>312450</v>
      </c>
      <c r="F26" s="36">
        <f t="shared" si="4"/>
        <v>654450</v>
      </c>
      <c r="G26" s="35">
        <v>609209.79</v>
      </c>
      <c r="H26" s="35">
        <v>606690.79</v>
      </c>
      <c r="I26" s="36">
        <f>F26-G26</f>
        <v>45240.20999999996</v>
      </c>
    </row>
    <row r="27" spans="2:9" ht="15.75" customHeight="1">
      <c r="B27" s="4"/>
      <c r="C27" s="5" t="s">
        <v>27</v>
      </c>
      <c r="D27" s="35">
        <v>750300.72</v>
      </c>
      <c r="E27" s="35">
        <v>-50000</v>
      </c>
      <c r="F27" s="36">
        <f t="shared" si="4"/>
        <v>700300.72</v>
      </c>
      <c r="G27" s="35">
        <v>386173.15</v>
      </c>
      <c r="H27" s="35">
        <v>380257.15</v>
      </c>
      <c r="I27" s="36">
        <f t="shared" si="5"/>
        <v>314127.56999999995</v>
      </c>
    </row>
    <row r="28" spans="2:9" ht="15.75" customHeight="1">
      <c r="B28" s="4"/>
      <c r="C28" s="5" t="s">
        <v>28</v>
      </c>
      <c r="D28" s="35">
        <v>0</v>
      </c>
      <c r="E28" s="35">
        <v>0</v>
      </c>
      <c r="F28" s="36">
        <f>D28+E28</f>
        <v>0</v>
      </c>
      <c r="G28" s="35">
        <v>0</v>
      </c>
      <c r="H28" s="35">
        <v>0</v>
      </c>
      <c r="I28" s="36">
        <f>F28-G28</f>
        <v>0</v>
      </c>
    </row>
    <row r="29" spans="2:9" ht="15.75" customHeight="1">
      <c r="B29" s="4"/>
      <c r="C29" s="5" t="s">
        <v>29</v>
      </c>
      <c r="D29" s="35">
        <v>596400</v>
      </c>
      <c r="E29" s="35">
        <v>78500</v>
      </c>
      <c r="F29" s="36">
        <f aca="true" t="shared" si="6" ref="F29">D29+E29</f>
        <v>674900</v>
      </c>
      <c r="G29" s="35">
        <v>555932.09</v>
      </c>
      <c r="H29" s="35">
        <v>555866.03</v>
      </c>
      <c r="I29" s="36">
        <f aca="true" t="shared" si="7" ref="I29">F29-G29</f>
        <v>118967.91000000003</v>
      </c>
    </row>
    <row r="30" spans="2:9" ht="15.75" customHeight="1">
      <c r="B30" s="10" t="s">
        <v>30</v>
      </c>
      <c r="C30" s="11"/>
      <c r="D30" s="34">
        <f>SUM(D31:D39)</f>
        <v>16239070</v>
      </c>
      <c r="E30" s="34">
        <f aca="true" t="shared" si="8" ref="E30:I30">SUM(E31:E39)</f>
        <v>-2396900</v>
      </c>
      <c r="F30" s="34">
        <f t="shared" si="8"/>
        <v>13842170</v>
      </c>
      <c r="G30" s="34">
        <f t="shared" si="8"/>
        <v>12441897.809999999</v>
      </c>
      <c r="H30" s="34">
        <f t="shared" si="8"/>
        <v>12045316.72</v>
      </c>
      <c r="I30" s="34">
        <f t="shared" si="8"/>
        <v>1400272.1899999997</v>
      </c>
    </row>
    <row r="31" spans="2:9" ht="15.75" customHeight="1">
      <c r="B31" s="4"/>
      <c r="C31" s="5" t="s">
        <v>31</v>
      </c>
      <c r="D31" s="35">
        <v>2368600</v>
      </c>
      <c r="E31" s="35">
        <v>481700</v>
      </c>
      <c r="F31" s="36">
        <f>D31+E31</f>
        <v>2850300</v>
      </c>
      <c r="G31" s="35">
        <v>2758445.69</v>
      </c>
      <c r="H31" s="35">
        <v>2585813.93</v>
      </c>
      <c r="I31" s="36">
        <f aca="true" t="shared" si="9" ref="I31:I36">F31-G31</f>
        <v>91854.31000000006</v>
      </c>
    </row>
    <row r="32" spans="2:9" ht="15.75" customHeight="1">
      <c r="B32" s="4"/>
      <c r="C32" s="5" t="s">
        <v>32</v>
      </c>
      <c r="D32" s="35">
        <v>328250</v>
      </c>
      <c r="E32" s="35">
        <v>150000</v>
      </c>
      <c r="F32" s="36">
        <f aca="true" t="shared" si="10" ref="F32:F33">D32+E32</f>
        <v>478250</v>
      </c>
      <c r="G32" s="35">
        <v>443498.75</v>
      </c>
      <c r="H32" s="35">
        <v>393415.75</v>
      </c>
      <c r="I32" s="36">
        <f t="shared" si="9"/>
        <v>34751.25</v>
      </c>
    </row>
    <row r="33" spans="2:9" ht="15.75" customHeight="1">
      <c r="B33" s="4"/>
      <c r="C33" s="5" t="s">
        <v>33</v>
      </c>
      <c r="D33" s="35">
        <v>1151300</v>
      </c>
      <c r="E33" s="35">
        <v>-42900</v>
      </c>
      <c r="F33" s="36">
        <f t="shared" si="10"/>
        <v>1108400</v>
      </c>
      <c r="G33" s="35">
        <v>965771.56</v>
      </c>
      <c r="H33" s="35">
        <v>935783.24</v>
      </c>
      <c r="I33" s="36">
        <f t="shared" si="9"/>
        <v>142628.43999999994</v>
      </c>
    </row>
    <row r="34" spans="2:9" ht="15.75" customHeight="1">
      <c r="B34" s="4"/>
      <c r="C34" s="5" t="s">
        <v>34</v>
      </c>
      <c r="D34" s="35">
        <v>515800</v>
      </c>
      <c r="E34" s="35">
        <v>128000</v>
      </c>
      <c r="F34" s="36">
        <f>D34+E34</f>
        <v>643800</v>
      </c>
      <c r="G34" s="35">
        <v>597023.76</v>
      </c>
      <c r="H34" s="35">
        <v>597023.76</v>
      </c>
      <c r="I34" s="36">
        <f t="shared" si="9"/>
        <v>46776.23999999999</v>
      </c>
    </row>
    <row r="35" spans="2:9" ht="15.75" customHeight="1">
      <c r="B35" s="4"/>
      <c r="C35" s="5" t="s">
        <v>35</v>
      </c>
      <c r="D35" s="35">
        <v>8592500</v>
      </c>
      <c r="E35" s="35">
        <v>-3601000</v>
      </c>
      <c r="F35" s="36">
        <f aca="true" t="shared" si="11" ref="F35:F39">D35+E35</f>
        <v>4991500</v>
      </c>
      <c r="G35" s="35">
        <v>4254982.57</v>
      </c>
      <c r="H35" s="35">
        <v>4176451.87</v>
      </c>
      <c r="I35" s="36">
        <f t="shared" si="9"/>
        <v>736517.4299999997</v>
      </c>
    </row>
    <row r="36" spans="2:9" ht="15.75" customHeight="1">
      <c r="B36" s="4"/>
      <c r="C36" s="5" t="s">
        <v>36</v>
      </c>
      <c r="D36" s="35">
        <v>218000</v>
      </c>
      <c r="E36" s="35">
        <v>-150000</v>
      </c>
      <c r="F36" s="36">
        <f t="shared" si="11"/>
        <v>68000</v>
      </c>
      <c r="G36" s="35">
        <v>19563.69</v>
      </c>
      <c r="H36" s="35">
        <v>19563.69</v>
      </c>
      <c r="I36" s="36">
        <f t="shared" si="9"/>
        <v>48436.31</v>
      </c>
    </row>
    <row r="37" spans="2:9" ht="15.75" customHeight="1">
      <c r="B37" s="4"/>
      <c r="C37" s="5" t="s">
        <v>37</v>
      </c>
      <c r="D37" s="35">
        <v>385620</v>
      </c>
      <c r="E37" s="35">
        <v>88650</v>
      </c>
      <c r="F37" s="36">
        <f t="shared" si="11"/>
        <v>474270</v>
      </c>
      <c r="G37" s="35">
        <v>354918.03</v>
      </c>
      <c r="H37" s="35">
        <v>347258.03</v>
      </c>
      <c r="I37" s="36">
        <f aca="true" t="shared" si="12" ref="I37:I39">F37-G37</f>
        <v>119351.96999999997</v>
      </c>
    </row>
    <row r="38" spans="2:9" ht="15.75" customHeight="1">
      <c r="B38" s="4"/>
      <c r="C38" s="5" t="s">
        <v>38</v>
      </c>
      <c r="D38" s="35">
        <v>712300</v>
      </c>
      <c r="E38" s="35">
        <v>781500</v>
      </c>
      <c r="F38" s="36">
        <f t="shared" si="11"/>
        <v>1493800</v>
      </c>
      <c r="G38" s="35">
        <v>1442259.95</v>
      </c>
      <c r="H38" s="35">
        <v>1384572.64</v>
      </c>
      <c r="I38" s="36">
        <f t="shared" si="12"/>
        <v>51540.05000000005</v>
      </c>
    </row>
    <row r="39" spans="2:9" ht="15.75" customHeight="1">
      <c r="B39" s="4"/>
      <c r="C39" s="5" t="s">
        <v>39</v>
      </c>
      <c r="D39" s="35">
        <v>1966700</v>
      </c>
      <c r="E39" s="35">
        <v>-232850</v>
      </c>
      <c r="F39" s="36">
        <f t="shared" si="11"/>
        <v>1733850</v>
      </c>
      <c r="G39" s="35">
        <v>1605433.81</v>
      </c>
      <c r="H39" s="35">
        <v>1605433.81</v>
      </c>
      <c r="I39" s="36">
        <f t="shared" si="12"/>
        <v>128416.18999999994</v>
      </c>
    </row>
    <row r="40" spans="2:9" ht="15.75" customHeight="1">
      <c r="B40" s="10" t="s">
        <v>40</v>
      </c>
      <c r="C40" s="11"/>
      <c r="D40" s="34">
        <f>SUM(D41:D49)</f>
        <v>788039479</v>
      </c>
      <c r="E40" s="34">
        <f aca="true" t="shared" si="13" ref="E40:I40">SUM(E41:E49)</f>
        <v>-1082536.02</v>
      </c>
      <c r="F40" s="34">
        <f t="shared" si="13"/>
        <v>786956942.98</v>
      </c>
      <c r="G40" s="34">
        <f t="shared" si="13"/>
        <v>737852625.23</v>
      </c>
      <c r="H40" s="34">
        <f t="shared" si="13"/>
        <v>737072632.13</v>
      </c>
      <c r="I40" s="34">
        <f t="shared" si="13"/>
        <v>49104317.75</v>
      </c>
    </row>
    <row r="41" spans="2:9" ht="15.75" customHeight="1">
      <c r="B41" s="4"/>
      <c r="C41" s="5" t="s">
        <v>41</v>
      </c>
      <c r="D41" s="35"/>
      <c r="E41" s="35"/>
      <c r="F41" s="36">
        <f aca="true" t="shared" si="14" ref="F41:F49">D41+E41</f>
        <v>0</v>
      </c>
      <c r="G41" s="35"/>
      <c r="H41" s="35"/>
      <c r="I41" s="36">
        <f aca="true" t="shared" si="15" ref="I41:I49">F41-G41</f>
        <v>0</v>
      </c>
    </row>
    <row r="42" spans="2:9" ht="15.75" customHeight="1">
      <c r="B42" s="4"/>
      <c r="C42" s="5" t="s">
        <v>42</v>
      </c>
      <c r="D42" s="35"/>
      <c r="E42" s="35"/>
      <c r="F42" s="36">
        <f t="shared" si="14"/>
        <v>0</v>
      </c>
      <c r="G42" s="35"/>
      <c r="H42" s="35"/>
      <c r="I42" s="36">
        <f t="shared" si="15"/>
        <v>0</v>
      </c>
    </row>
    <row r="43" spans="2:9" ht="15.75" customHeight="1">
      <c r="B43" s="4"/>
      <c r="C43" s="5" t="s">
        <v>43</v>
      </c>
      <c r="D43" s="35"/>
      <c r="E43" s="35"/>
      <c r="F43" s="36">
        <f t="shared" si="14"/>
        <v>0</v>
      </c>
      <c r="G43" s="35"/>
      <c r="H43" s="35"/>
      <c r="I43" s="36">
        <f t="shared" si="15"/>
        <v>0</v>
      </c>
    </row>
    <row r="44" spans="2:9" ht="15.75" customHeight="1">
      <c r="B44" s="4"/>
      <c r="C44" s="5" t="s">
        <v>44</v>
      </c>
      <c r="D44" s="35"/>
      <c r="E44" s="35"/>
      <c r="F44" s="36">
        <f t="shared" si="14"/>
        <v>0</v>
      </c>
      <c r="G44" s="35"/>
      <c r="H44" s="35"/>
      <c r="I44" s="36">
        <f t="shared" si="15"/>
        <v>0</v>
      </c>
    </row>
    <row r="45" spans="2:9" ht="15.75" customHeight="1">
      <c r="B45" s="4"/>
      <c r="C45" s="5" t="s">
        <v>45</v>
      </c>
      <c r="D45" s="35">
        <v>788039479</v>
      </c>
      <c r="E45" s="35">
        <v>-1082536.02</v>
      </c>
      <c r="F45" s="36">
        <f t="shared" si="14"/>
        <v>786956942.98</v>
      </c>
      <c r="G45" s="35">
        <v>737852625.23</v>
      </c>
      <c r="H45" s="35">
        <v>737072632.13</v>
      </c>
      <c r="I45" s="36">
        <f t="shared" si="15"/>
        <v>49104317.75</v>
      </c>
    </row>
    <row r="46" spans="2:9" ht="15.75" customHeight="1">
      <c r="B46" s="4"/>
      <c r="C46" s="5" t="s">
        <v>46</v>
      </c>
      <c r="D46" s="35"/>
      <c r="E46" s="35"/>
      <c r="F46" s="36">
        <f t="shared" si="14"/>
        <v>0</v>
      </c>
      <c r="G46" s="35"/>
      <c r="H46" s="35"/>
      <c r="I46" s="36">
        <f t="shared" si="15"/>
        <v>0</v>
      </c>
    </row>
    <row r="47" spans="2:9" ht="15.75" customHeight="1">
      <c r="B47" s="8"/>
      <c r="C47" s="9" t="s">
        <v>47</v>
      </c>
      <c r="D47" s="37"/>
      <c r="E47" s="37"/>
      <c r="F47" s="38">
        <f t="shared" si="14"/>
        <v>0</v>
      </c>
      <c r="G47" s="37"/>
      <c r="H47" s="37"/>
      <c r="I47" s="38">
        <f t="shared" si="15"/>
        <v>0</v>
      </c>
    </row>
    <row r="48" spans="2:9" ht="15.75" customHeight="1">
      <c r="B48" s="4"/>
      <c r="C48" s="5" t="s">
        <v>48</v>
      </c>
      <c r="D48" s="35"/>
      <c r="E48" s="35"/>
      <c r="F48" s="36">
        <f t="shared" si="14"/>
        <v>0</v>
      </c>
      <c r="G48" s="35"/>
      <c r="H48" s="35"/>
      <c r="I48" s="36">
        <f t="shared" si="15"/>
        <v>0</v>
      </c>
    </row>
    <row r="49" spans="2:9" ht="15.75" customHeight="1">
      <c r="B49" s="4"/>
      <c r="C49" s="5" t="s">
        <v>49</v>
      </c>
      <c r="D49" s="35"/>
      <c r="E49" s="35"/>
      <c r="F49" s="36">
        <f t="shared" si="14"/>
        <v>0</v>
      </c>
      <c r="G49" s="35"/>
      <c r="H49" s="35"/>
      <c r="I49" s="36">
        <f t="shared" si="15"/>
        <v>0</v>
      </c>
    </row>
    <row r="50" spans="2:9" ht="15.75" customHeight="1">
      <c r="B50" s="10" t="s">
        <v>50</v>
      </c>
      <c r="C50" s="11"/>
      <c r="D50" s="34">
        <f>SUM(D51:D59)</f>
        <v>5002415</v>
      </c>
      <c r="E50" s="34">
        <f aca="true" t="shared" si="16" ref="E50:I50">SUM(E51:E59)</f>
        <v>157000</v>
      </c>
      <c r="F50" s="34">
        <f t="shared" si="16"/>
        <v>5159415</v>
      </c>
      <c r="G50" s="34">
        <f t="shared" si="16"/>
        <v>4425341.4</v>
      </c>
      <c r="H50" s="34">
        <f t="shared" si="16"/>
        <v>4425341.4</v>
      </c>
      <c r="I50" s="34">
        <f t="shared" si="16"/>
        <v>734073.5999999999</v>
      </c>
    </row>
    <row r="51" spans="2:9" ht="15.75" customHeight="1">
      <c r="B51" s="4"/>
      <c r="C51" s="5" t="s">
        <v>51</v>
      </c>
      <c r="D51" s="35">
        <v>4675415</v>
      </c>
      <c r="E51" s="35">
        <v>-1293000</v>
      </c>
      <c r="F51" s="36">
        <f aca="true" t="shared" si="17" ref="F51:F59">D51+E51</f>
        <v>3382415</v>
      </c>
      <c r="G51" s="35">
        <v>2776211.16</v>
      </c>
      <c r="H51" s="35">
        <v>2776211.16</v>
      </c>
      <c r="I51" s="36">
        <f aca="true" t="shared" si="18" ref="I51:I59">F51-G51</f>
        <v>606203.8399999999</v>
      </c>
    </row>
    <row r="52" spans="2:9" ht="15.75" customHeight="1">
      <c r="B52" s="4"/>
      <c r="C52" s="5" t="s">
        <v>52</v>
      </c>
      <c r="D52" s="35">
        <v>0</v>
      </c>
      <c r="E52" s="35"/>
      <c r="F52" s="36">
        <f t="shared" si="17"/>
        <v>0</v>
      </c>
      <c r="G52" s="35"/>
      <c r="H52" s="35"/>
      <c r="I52" s="36">
        <f t="shared" si="18"/>
        <v>0</v>
      </c>
    </row>
    <row r="53" spans="2:9" ht="15.75" customHeight="1">
      <c r="B53" s="4"/>
      <c r="C53" s="5" t="s">
        <v>53</v>
      </c>
      <c r="D53" s="35">
        <v>0</v>
      </c>
      <c r="E53" s="35"/>
      <c r="F53" s="36">
        <f t="shared" si="17"/>
        <v>0</v>
      </c>
      <c r="G53" s="35"/>
      <c r="H53" s="35"/>
      <c r="I53" s="36">
        <f t="shared" si="18"/>
        <v>0</v>
      </c>
    </row>
    <row r="54" spans="2:9" ht="15.75" customHeight="1">
      <c r="B54" s="4"/>
      <c r="C54" s="5" t="s">
        <v>54</v>
      </c>
      <c r="D54" s="35">
        <v>0</v>
      </c>
      <c r="E54" s="35"/>
      <c r="F54" s="36">
        <f t="shared" si="17"/>
        <v>0</v>
      </c>
      <c r="G54" s="35"/>
      <c r="H54" s="35"/>
      <c r="I54" s="36">
        <f t="shared" si="18"/>
        <v>0</v>
      </c>
    </row>
    <row r="55" spans="2:9" ht="15.75" customHeight="1">
      <c r="B55" s="4"/>
      <c r="C55" s="5" t="s">
        <v>55</v>
      </c>
      <c r="D55" s="35">
        <v>0</v>
      </c>
      <c r="E55" s="35"/>
      <c r="F55" s="36">
        <f t="shared" si="17"/>
        <v>0</v>
      </c>
      <c r="G55" s="35"/>
      <c r="H55" s="35"/>
      <c r="I55" s="36">
        <f t="shared" si="18"/>
        <v>0</v>
      </c>
    </row>
    <row r="56" spans="2:9" ht="15.75" customHeight="1">
      <c r="B56" s="4"/>
      <c r="C56" s="5" t="s">
        <v>56</v>
      </c>
      <c r="D56" s="35">
        <v>327000</v>
      </c>
      <c r="E56" s="35">
        <v>1450000</v>
      </c>
      <c r="F56" s="36">
        <f t="shared" si="17"/>
        <v>1777000</v>
      </c>
      <c r="G56" s="35">
        <v>1649130.24</v>
      </c>
      <c r="H56" s="35">
        <v>1649130.24</v>
      </c>
      <c r="I56" s="36">
        <f t="shared" si="18"/>
        <v>127869.76000000001</v>
      </c>
    </row>
    <row r="57" spans="2:9" ht="15.75" customHeight="1">
      <c r="B57" s="4"/>
      <c r="C57" s="5" t="s">
        <v>57</v>
      </c>
      <c r="D57" s="35">
        <v>0</v>
      </c>
      <c r="E57" s="35"/>
      <c r="F57" s="36">
        <f t="shared" si="17"/>
        <v>0</v>
      </c>
      <c r="G57" s="35"/>
      <c r="H57" s="35"/>
      <c r="I57" s="36">
        <f t="shared" si="18"/>
        <v>0</v>
      </c>
    </row>
    <row r="58" spans="2:9" ht="15.75" customHeight="1">
      <c r="B58" s="4"/>
      <c r="C58" s="5" t="s">
        <v>58</v>
      </c>
      <c r="D58" s="35">
        <v>0</v>
      </c>
      <c r="E58" s="35"/>
      <c r="F58" s="36">
        <f t="shared" si="17"/>
        <v>0</v>
      </c>
      <c r="G58" s="35"/>
      <c r="H58" s="35"/>
      <c r="I58" s="36">
        <f t="shared" si="18"/>
        <v>0</v>
      </c>
    </row>
    <row r="59" spans="2:9" ht="15.75" customHeight="1">
      <c r="B59" s="4"/>
      <c r="C59" s="5" t="s">
        <v>59</v>
      </c>
      <c r="D59" s="35">
        <v>0</v>
      </c>
      <c r="E59" s="35"/>
      <c r="F59" s="36">
        <f t="shared" si="17"/>
        <v>0</v>
      </c>
      <c r="G59" s="35"/>
      <c r="H59" s="35"/>
      <c r="I59" s="36">
        <f t="shared" si="18"/>
        <v>0</v>
      </c>
    </row>
    <row r="60" spans="2:9" ht="11.25" customHeight="1">
      <c r="B60" s="10" t="s">
        <v>60</v>
      </c>
      <c r="C60" s="11"/>
      <c r="D60" s="34">
        <f>SUM(D61:D63)</f>
        <v>0</v>
      </c>
      <c r="E60" s="34">
        <f aca="true" t="shared" si="19" ref="E60:I60">SUM(E61:E63)</f>
        <v>0</v>
      </c>
      <c r="F60" s="34">
        <f t="shared" si="19"/>
        <v>0</v>
      </c>
      <c r="G60" s="34">
        <f t="shared" si="19"/>
        <v>0</v>
      </c>
      <c r="H60" s="34">
        <f t="shared" si="19"/>
        <v>0</v>
      </c>
      <c r="I60" s="34">
        <f t="shared" si="19"/>
        <v>0</v>
      </c>
    </row>
    <row r="61" spans="2:9" ht="11.25" customHeight="1">
      <c r="B61" s="4"/>
      <c r="C61" s="5" t="s">
        <v>61</v>
      </c>
      <c r="D61" s="35"/>
      <c r="E61" s="35"/>
      <c r="F61" s="36">
        <f aca="true" t="shared" si="20" ref="F61:F63">D61+E61</f>
        <v>0</v>
      </c>
      <c r="G61" s="35"/>
      <c r="H61" s="35"/>
      <c r="I61" s="36">
        <f aca="true" t="shared" si="21" ref="I61:I63">F61-G61</f>
        <v>0</v>
      </c>
    </row>
    <row r="62" spans="2:9" ht="11.25" customHeight="1">
      <c r="B62" s="4"/>
      <c r="C62" s="5" t="s">
        <v>62</v>
      </c>
      <c r="D62" s="35"/>
      <c r="E62" s="35"/>
      <c r="F62" s="36">
        <f t="shared" si="20"/>
        <v>0</v>
      </c>
      <c r="G62" s="35"/>
      <c r="H62" s="35"/>
      <c r="I62" s="36">
        <f t="shared" si="21"/>
        <v>0</v>
      </c>
    </row>
    <row r="63" spans="2:9" ht="11.25" customHeight="1">
      <c r="B63" s="4"/>
      <c r="C63" s="5" t="s">
        <v>63</v>
      </c>
      <c r="D63" s="35"/>
      <c r="E63" s="35"/>
      <c r="F63" s="36">
        <f t="shared" si="20"/>
        <v>0</v>
      </c>
      <c r="G63" s="35"/>
      <c r="H63" s="35"/>
      <c r="I63" s="36">
        <f t="shared" si="21"/>
        <v>0</v>
      </c>
    </row>
    <row r="64" spans="2:9" ht="11.25" customHeight="1">
      <c r="B64" s="10" t="s">
        <v>64</v>
      </c>
      <c r="C64" s="11"/>
      <c r="D64" s="34">
        <f>SUM(D65:D71)</f>
        <v>0</v>
      </c>
      <c r="E64" s="34">
        <f aca="true" t="shared" si="22" ref="E64:I64">SUM(E65:E71)</f>
        <v>0</v>
      </c>
      <c r="F64" s="34">
        <f t="shared" si="22"/>
        <v>0</v>
      </c>
      <c r="G64" s="34">
        <f t="shared" si="22"/>
        <v>0</v>
      </c>
      <c r="H64" s="34">
        <f t="shared" si="22"/>
        <v>0</v>
      </c>
      <c r="I64" s="34">
        <f t="shared" si="22"/>
        <v>0</v>
      </c>
    </row>
    <row r="65" spans="2:9" ht="11.25" customHeight="1">
      <c r="B65" s="4"/>
      <c r="C65" s="5" t="s">
        <v>65</v>
      </c>
      <c r="D65" s="35"/>
      <c r="E65" s="35"/>
      <c r="F65" s="36">
        <f aca="true" t="shared" si="23" ref="F65:F71">D65+E65</f>
        <v>0</v>
      </c>
      <c r="G65" s="35"/>
      <c r="H65" s="35"/>
      <c r="I65" s="36">
        <f aca="true" t="shared" si="24" ref="I65:I71">F65-G65</f>
        <v>0</v>
      </c>
    </row>
    <row r="66" spans="2:9" ht="11.25" customHeight="1">
      <c r="B66" s="4"/>
      <c r="C66" s="5" t="s">
        <v>66</v>
      </c>
      <c r="D66" s="35"/>
      <c r="E66" s="35"/>
      <c r="F66" s="36">
        <f t="shared" si="23"/>
        <v>0</v>
      </c>
      <c r="G66" s="35"/>
      <c r="H66" s="35"/>
      <c r="I66" s="36">
        <f t="shared" si="24"/>
        <v>0</v>
      </c>
    </row>
    <row r="67" spans="2:9" ht="11.25" customHeight="1">
      <c r="B67" s="4"/>
      <c r="C67" s="5" t="s">
        <v>67</v>
      </c>
      <c r="D67" s="35"/>
      <c r="E67" s="35"/>
      <c r="F67" s="36">
        <f t="shared" si="23"/>
        <v>0</v>
      </c>
      <c r="G67" s="35"/>
      <c r="H67" s="35"/>
      <c r="I67" s="36">
        <f t="shared" si="24"/>
        <v>0</v>
      </c>
    </row>
    <row r="68" spans="2:9" ht="11.25" customHeight="1">
      <c r="B68" s="4"/>
      <c r="C68" s="5" t="s">
        <v>68</v>
      </c>
      <c r="D68" s="35"/>
      <c r="E68" s="35"/>
      <c r="F68" s="36">
        <f t="shared" si="23"/>
        <v>0</v>
      </c>
      <c r="G68" s="35"/>
      <c r="H68" s="35"/>
      <c r="I68" s="36">
        <f t="shared" si="24"/>
        <v>0</v>
      </c>
    </row>
    <row r="69" spans="2:9" ht="11.25" customHeight="1">
      <c r="B69" s="4"/>
      <c r="C69" s="5" t="s">
        <v>69</v>
      </c>
      <c r="D69" s="35"/>
      <c r="E69" s="35"/>
      <c r="F69" s="36">
        <f t="shared" si="23"/>
        <v>0</v>
      </c>
      <c r="G69" s="35"/>
      <c r="H69" s="35"/>
      <c r="I69" s="36">
        <f t="shared" si="24"/>
        <v>0</v>
      </c>
    </row>
    <row r="70" spans="2:9" ht="11.25" customHeight="1">
      <c r="B70" s="4"/>
      <c r="C70" s="5" t="s">
        <v>70</v>
      </c>
      <c r="D70" s="35"/>
      <c r="E70" s="35"/>
      <c r="F70" s="36">
        <f t="shared" si="23"/>
        <v>0</v>
      </c>
      <c r="G70" s="35"/>
      <c r="H70" s="35"/>
      <c r="I70" s="36">
        <f t="shared" si="24"/>
        <v>0</v>
      </c>
    </row>
    <row r="71" spans="2:9" ht="11.25" customHeight="1">
      <c r="B71" s="4"/>
      <c r="C71" s="5" t="s">
        <v>71</v>
      </c>
      <c r="D71" s="35"/>
      <c r="E71" s="35"/>
      <c r="F71" s="36">
        <f t="shared" si="23"/>
        <v>0</v>
      </c>
      <c r="G71" s="35"/>
      <c r="H71" s="35"/>
      <c r="I71" s="36">
        <f t="shared" si="24"/>
        <v>0</v>
      </c>
    </row>
    <row r="72" spans="2:9" ht="11.25" customHeight="1">
      <c r="B72" s="10" t="s">
        <v>72</v>
      </c>
      <c r="C72" s="11"/>
      <c r="D72" s="34">
        <f>SUM(D73:D75)</f>
        <v>0</v>
      </c>
      <c r="E72" s="34">
        <f aca="true" t="shared" si="25" ref="E72:I72">SUM(E73:E75)</f>
        <v>0</v>
      </c>
      <c r="F72" s="34">
        <f t="shared" si="25"/>
        <v>0</v>
      </c>
      <c r="G72" s="34">
        <f t="shared" si="25"/>
        <v>0</v>
      </c>
      <c r="H72" s="34">
        <f t="shared" si="25"/>
        <v>0</v>
      </c>
      <c r="I72" s="34">
        <f t="shared" si="25"/>
        <v>0</v>
      </c>
    </row>
    <row r="73" spans="2:9" ht="11.25" customHeight="1">
      <c r="B73" s="4"/>
      <c r="C73" s="5" t="s">
        <v>73</v>
      </c>
      <c r="D73" s="35"/>
      <c r="E73" s="35"/>
      <c r="F73" s="36">
        <f aca="true" t="shared" si="26" ref="F73:F75">D73+E73</f>
        <v>0</v>
      </c>
      <c r="G73" s="35"/>
      <c r="H73" s="35"/>
      <c r="I73" s="36">
        <f aca="true" t="shared" si="27" ref="I73:I75">F73-G73</f>
        <v>0</v>
      </c>
    </row>
    <row r="74" spans="2:9" ht="11.25" customHeight="1">
      <c r="B74" s="4"/>
      <c r="C74" s="5" t="s">
        <v>74</v>
      </c>
      <c r="D74" s="35"/>
      <c r="E74" s="35"/>
      <c r="F74" s="36">
        <f t="shared" si="26"/>
        <v>0</v>
      </c>
      <c r="G74" s="35"/>
      <c r="H74" s="35"/>
      <c r="I74" s="36">
        <f t="shared" si="27"/>
        <v>0</v>
      </c>
    </row>
    <row r="75" spans="2:9" ht="11.25" customHeight="1">
      <c r="B75" s="4"/>
      <c r="C75" s="5" t="s">
        <v>75</v>
      </c>
      <c r="D75" s="35"/>
      <c r="E75" s="35"/>
      <c r="F75" s="36">
        <f t="shared" si="26"/>
        <v>0</v>
      </c>
      <c r="G75" s="35"/>
      <c r="H75" s="35"/>
      <c r="I75" s="36">
        <f t="shared" si="27"/>
        <v>0</v>
      </c>
    </row>
    <row r="76" spans="2:9" ht="11.25" customHeight="1">
      <c r="B76" s="10" t="s">
        <v>76</v>
      </c>
      <c r="C76" s="11"/>
      <c r="D76" s="34">
        <f>SUM(D77:D83)</f>
        <v>0</v>
      </c>
      <c r="E76" s="34">
        <f aca="true" t="shared" si="28" ref="E76:I76">SUM(E77:E83)</f>
        <v>0</v>
      </c>
      <c r="F76" s="34">
        <f t="shared" si="28"/>
        <v>0</v>
      </c>
      <c r="G76" s="34">
        <f t="shared" si="28"/>
        <v>0</v>
      </c>
      <c r="H76" s="34">
        <f t="shared" si="28"/>
        <v>0</v>
      </c>
      <c r="I76" s="34">
        <f t="shared" si="28"/>
        <v>0</v>
      </c>
    </row>
    <row r="77" spans="2:9" ht="11.25" customHeight="1">
      <c r="B77" s="4"/>
      <c r="C77" s="5" t="s">
        <v>77</v>
      </c>
      <c r="D77" s="35"/>
      <c r="E77" s="35"/>
      <c r="F77" s="36">
        <f aca="true" t="shared" si="29" ref="F77:F83">D77+E77</f>
        <v>0</v>
      </c>
      <c r="G77" s="35"/>
      <c r="H77" s="35"/>
      <c r="I77" s="36">
        <f aca="true" t="shared" si="30" ref="I77:I83">F77-G77</f>
        <v>0</v>
      </c>
    </row>
    <row r="78" spans="2:9" ht="11.25" customHeight="1">
      <c r="B78" s="4"/>
      <c r="C78" s="5" t="s">
        <v>78</v>
      </c>
      <c r="D78" s="35"/>
      <c r="E78" s="35"/>
      <c r="F78" s="36">
        <f t="shared" si="29"/>
        <v>0</v>
      </c>
      <c r="G78" s="35"/>
      <c r="H78" s="35"/>
      <c r="I78" s="36">
        <f t="shared" si="30"/>
        <v>0</v>
      </c>
    </row>
    <row r="79" spans="2:9" ht="11.25" customHeight="1">
      <c r="B79" s="4"/>
      <c r="C79" s="5" t="s">
        <v>79</v>
      </c>
      <c r="D79" s="35"/>
      <c r="E79" s="35"/>
      <c r="F79" s="36">
        <f t="shared" si="29"/>
        <v>0</v>
      </c>
      <c r="G79" s="35"/>
      <c r="H79" s="35"/>
      <c r="I79" s="36">
        <f t="shared" si="30"/>
        <v>0</v>
      </c>
    </row>
    <row r="80" spans="2:9" ht="11.25" customHeight="1">
      <c r="B80" s="4"/>
      <c r="C80" s="5" t="s">
        <v>80</v>
      </c>
      <c r="D80" s="35"/>
      <c r="E80" s="35"/>
      <c r="F80" s="36">
        <f t="shared" si="29"/>
        <v>0</v>
      </c>
      <c r="G80" s="35"/>
      <c r="H80" s="35"/>
      <c r="I80" s="36">
        <f t="shared" si="30"/>
        <v>0</v>
      </c>
    </row>
    <row r="81" spans="2:9" ht="11.25" customHeight="1">
      <c r="B81" s="4"/>
      <c r="C81" s="5" t="s">
        <v>81</v>
      </c>
      <c r="D81" s="35"/>
      <c r="E81" s="35"/>
      <c r="F81" s="36">
        <f t="shared" si="29"/>
        <v>0</v>
      </c>
      <c r="G81" s="35"/>
      <c r="H81" s="35"/>
      <c r="I81" s="36">
        <f t="shared" si="30"/>
        <v>0</v>
      </c>
    </row>
    <row r="82" spans="2:9" ht="11.25" customHeight="1">
      <c r="B82" s="4"/>
      <c r="C82" s="5" t="s">
        <v>82</v>
      </c>
      <c r="D82" s="35"/>
      <c r="E82" s="35"/>
      <c r="F82" s="36">
        <f t="shared" si="29"/>
        <v>0</v>
      </c>
      <c r="G82" s="35"/>
      <c r="H82" s="35"/>
      <c r="I82" s="36">
        <f t="shared" si="30"/>
        <v>0</v>
      </c>
    </row>
    <row r="83" spans="2:9" ht="11.25" customHeight="1">
      <c r="B83" s="4"/>
      <c r="C83" s="5" t="s">
        <v>83</v>
      </c>
      <c r="D83" s="37"/>
      <c r="E83" s="37"/>
      <c r="F83" s="36">
        <f t="shared" si="29"/>
        <v>0</v>
      </c>
      <c r="G83" s="35"/>
      <c r="H83" s="35"/>
      <c r="I83" s="36">
        <f t="shared" si="30"/>
        <v>0</v>
      </c>
    </row>
    <row r="84" spans="2:9" ht="15">
      <c r="B84" s="6"/>
      <c r="C84" s="7" t="s">
        <v>84</v>
      </c>
      <c r="D84" s="38">
        <f>D12+D20+D30+D40+D50+D60+D64+D72+D76</f>
        <v>872671449.9200001</v>
      </c>
      <c r="E84" s="38">
        <f aca="true" t="shared" si="31" ref="E84:I84">E12+E20+E30+E40+E50+E60+E64+E72+E76</f>
        <v>-4.656612873077393E-10</v>
      </c>
      <c r="F84" s="38">
        <f t="shared" si="31"/>
        <v>872671449.9200001</v>
      </c>
      <c r="G84" s="38">
        <f t="shared" si="31"/>
        <v>819188374.59</v>
      </c>
      <c r="H84" s="38">
        <f t="shared" si="31"/>
        <v>817925134.88</v>
      </c>
      <c r="I84" s="38">
        <f t="shared" si="31"/>
        <v>53483075.33</v>
      </c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31496062992125984" right="0.11811023622047245" top="0.3937007874015748" bottom="0.15748031496062992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Jrios2</dc:creator>
  <cp:keywords/>
  <dc:description/>
  <cp:lastModifiedBy>User</cp:lastModifiedBy>
  <cp:lastPrinted>2017-02-24T06:30:14Z</cp:lastPrinted>
  <dcterms:created xsi:type="dcterms:W3CDTF">2016-02-25T03:16:06Z</dcterms:created>
  <dcterms:modified xsi:type="dcterms:W3CDTF">2017-02-24T06:30:24Z</dcterms:modified>
  <cp:category/>
  <cp:version/>
  <cp:contentType/>
  <cp:contentStatus/>
</cp:coreProperties>
</file>