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485" activeTab="0"/>
  </bookViews>
  <sheets>
    <sheet name="ANALITICO DEL ACTIVO1" sheetId="1" r:id="rId1"/>
  </sheets>
  <definedNames>
    <definedName name="_xlnm.Print_Area" localSheetId="0">'ANALITICO DEL ACTIVO1'!$A$1:$J$44</definedName>
  </definedNames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<sst xmlns="http://schemas.openxmlformats.org/spreadsheetml/2006/main" count="39" uniqueCount="39">
  <si>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</si>
  <si>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</si>
  <si>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</si>
  <si>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</si>
  <si>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</si>
  <si>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</si>
  <si>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</si>
  <si>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</si>
  <si>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</si>
  <si>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</si>
  <si>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</si>
  <si>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</si>
  <si>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</si>
  <si>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</si>
  <si>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</si>
  <si>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</si>
  <si>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</si>
  <si>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</si>
  <si>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</si>
  <si>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</si>
  <si>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</si>
  <si>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</si>
  <si>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</si>
  <si>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</si>
  <si>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</si>
  <si>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</si>
  <si>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</si>
  <si>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</si>
  <si>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</si>
  <si>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</si>
  <si>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</si>
  <si>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</si>
  <si>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</si>
  <si>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</si>
  <si>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FIDEICOMISO PARA EL DESARROLLO ECONOMICO Y SOCIAL DE ACAPULCO</t>
  </si>
  <si>
    <t>LIC. ANTONIO ZAMORA CARMONA</t>
  </si>
  <si>
    <t>C.P. MANUEL RAMOS ARIZMENDI</t>
  </si>
  <si>
    <t>DIRECTOR GENERAL</t>
  </si>
  <si>
    <t>JEFE DEPTO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</si>
</sst>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1" fillId="24" borderId="0" xfId="15" applyNumberFormat="1" applyFont="1" applyFill="1" applyBorder="1" applyAlignment="1">
      <alignment horizontal="centerContinuous" vertical="center"/>
      <protection/>
    </xf>
    <xf numFmtId="0" fontId="1" fillId="24" borderId="0" xfId="0" applyFont="1" applyFill="1" applyBorder="1" applyAlignment="1">
      <alignment horizontal="right"/>
    </xf>
    <xf numFmtId="0" fontId="3" fillId="24" borderId="10" xfId="0" applyNumberFormat="1" applyFont="1" applyFill="1" applyBorder="1" applyAlignment="1" applyProtection="1">
      <alignment/>
      <protection locked="0"/>
    </xf>
    <xf numFmtId="0" fontId="3" fillId="24" borderId="0" xfId="0" applyNumberFormat="1" applyFont="1" applyFill="1" applyBorder="1" applyAlignment="1" applyProtection="1">
      <alignment horizontal="left"/>
      <protection/>
    </xf>
    <xf numFmtId="0" fontId="21" fillId="20" borderId="11" xfId="53" applyFont="1" applyFill="1" applyBorder="1" applyAlignment="1">
      <alignment horizontal="center" vertical="center" wrapText="1"/>
      <protection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3" xfId="53" applyFont="1" applyFill="1" applyBorder="1" applyAlignment="1">
      <alignment horizontal="center" vertical="center" wrapText="1"/>
      <protection/>
    </xf>
    <xf numFmtId="0" fontId="21" fillId="20" borderId="14" xfId="53" applyFont="1" applyFill="1" applyBorder="1" applyAlignment="1">
      <alignment horizontal="center" vertical="center" wrapText="1"/>
      <protection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5" xfId="53" applyFont="1" applyFill="1" applyBorder="1" applyAlignment="1">
      <alignment horizontal="center" vertical="center" wrapText="1"/>
      <protection/>
    </xf>
    <xf numFmtId="0" fontId="22" fillId="24" borderId="16" xfId="0" applyFont="1" applyFill="1" applyBorder="1" applyAlignment="1">
      <alignment vertical="top"/>
    </xf>
    <xf numFmtId="3" fontId="22" fillId="24" borderId="0" xfId="0" applyNumberFormat="1" applyFont="1" applyFill="1" applyBorder="1" applyAlignment="1">
      <alignment vertical="top"/>
    </xf>
    <xf numFmtId="0" fontId="22" fillId="24" borderId="17" xfId="0" applyFont="1" applyFill="1" applyBorder="1" applyAlignment="1">
      <alignment vertical="top"/>
    </xf>
    <xf numFmtId="0" fontId="22" fillId="24" borderId="0" xfId="0" applyFont="1" applyFill="1" applyBorder="1" applyAlignment="1">
      <alignment vertical="top"/>
    </xf>
    <xf numFmtId="0" fontId="23" fillId="24" borderId="16" xfId="0" applyFont="1" applyFill="1" applyBorder="1" applyAlignment="1">
      <alignment vertical="top"/>
    </xf>
    <xf numFmtId="3" fontId="22" fillId="24" borderId="0" xfId="48" applyNumberFormat="1" applyFont="1" applyFill="1" applyBorder="1" applyAlignment="1">
      <alignment vertical="top"/>
    </xf>
    <xf numFmtId="0" fontId="23" fillId="24" borderId="17" xfId="0" applyFont="1" applyFill="1" applyBorder="1" applyAlignment="1">
      <alignment vertical="top"/>
    </xf>
    <xf numFmtId="0" fontId="20" fillId="24" borderId="16" xfId="0" applyFont="1" applyFill="1" applyBorder="1" applyAlignment="1">
      <alignment vertical="top"/>
    </xf>
    <xf numFmtId="3" fontId="20" fillId="24" borderId="0" xfId="0" applyNumberFormat="1" applyFont="1" applyFill="1" applyBorder="1" applyAlignment="1">
      <alignment vertical="top"/>
    </xf>
    <xf numFmtId="0" fontId="20" fillId="24" borderId="17" xfId="0" applyFont="1" applyFill="1" applyBorder="1" applyAlignment="1">
      <alignment vertical="top"/>
    </xf>
    <xf numFmtId="3" fontId="3" fillId="24" borderId="0" xfId="48" applyNumberFormat="1" applyFont="1" applyFill="1" applyBorder="1" applyAlignment="1" applyProtection="1">
      <alignment vertical="top"/>
      <protection locked="0"/>
    </xf>
    <xf numFmtId="3" fontId="3" fillId="24" borderId="0" xfId="48" applyNumberFormat="1" applyFont="1" applyFill="1" applyBorder="1" applyAlignment="1">
      <alignment vertical="top"/>
    </xf>
    <xf numFmtId="3" fontId="20" fillId="24" borderId="0" xfId="48" applyNumberFormat="1" applyFont="1" applyFill="1" applyBorder="1" applyAlignment="1">
      <alignment vertical="top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/>
    </xf>
    <xf numFmtId="43" fontId="3" fillId="24" borderId="0" xfId="48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/>
    </xf>
    <xf numFmtId="0" fontId="1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top" wrapText="1"/>
    </xf>
    <xf numFmtId="0" fontId="20" fillId="24" borderId="0" xfId="0" applyFont="1" applyFill="1" applyBorder="1" applyAlignment="1">
      <alignment horizontal="center"/>
    </xf>
    <xf numFmtId="0" fontId="21" fillId="20" borderId="12" xfId="53" applyFont="1" applyFill="1" applyBorder="1" applyAlignment="1">
      <alignment horizontal="center" vertical="center" wrapText="1"/>
      <protection/>
    </xf>
    <xf numFmtId="0" fontId="21" fillId="20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Border="1" applyAlignment="1">
      <alignment horizontal="left" vertical="top"/>
    </xf>
    <xf numFmtId="0" fontId="3" fillId="24" borderId="0" xfId="0" applyFont="1" applyFill="1" applyBorder="1" applyAlignment="1" applyProtection="1">
      <alignment horizontal="center" vertical="top" wrapText="1"/>
      <protection locked="0"/>
    </xf>
    <xf numFmtId="0" fontId="20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/>
    </xf>
    <xf numFmtId="0" fontId="20" fillId="24" borderId="14" xfId="0" applyFont="1" applyFill="1" applyBorder="1" applyAlignment="1">
      <alignment horizontal="center" vertical="top"/>
    </xf>
    <xf numFmtId="0" fontId="20" fillId="24" borderId="10" xfId="0" applyFont="1" applyFill="1" applyBorder="1" applyAlignment="1">
      <alignment horizontal="center" vertical="top"/>
    </xf>
    <xf numFmtId="0" fontId="20" fillId="24" borderId="15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 applyProtection="1">
      <alignment horizontal="center" vertical="top"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0" fillId="24" borderId="12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>
      <alignment horizontal="left" vertical="top" wrapText="1"/>
    </xf>
    <xf numFmtId="0" fontId="1" fillId="24" borderId="0" xfId="15" applyNumberFormat="1" applyFont="1" applyFill="1" applyBorder="1" applyAlignment="1">
      <alignment horizontal="center" vertical="center"/>
      <protection/>
    </xf>
    <xf numFmtId="0" fontId="21" fillId="20" borderId="12" xfId="53" applyFont="1" applyFill="1" applyBorder="1" applyAlignment="1">
      <alignment horizontal="center" vertical="center" wrapText="1"/>
      <protection/>
    </xf>
    <xf numFmtId="0" fontId="21" fillId="20" borderId="10" xfId="53" applyFont="1" applyFill="1" applyBorder="1" applyAlignment="1">
      <alignment horizontal="center" vertical="center" wrapText="1"/>
      <protection/>
    </xf>
    <xf numFmtId="0" fontId="1" fillId="24" borderId="16" xfId="15" applyNumberFormat="1" applyFont="1" applyFill="1" applyBorder="1" applyAlignment="1">
      <alignment horizontal="center" vertical="center"/>
      <protection/>
    </xf>
    <xf numFmtId="0" fontId="1" fillId="24" borderId="17" xfId="15" applyNumberFormat="1" applyFont="1" applyFill="1" applyBorder="1" applyAlignment="1">
      <alignment horizontal="center" vertical="center"/>
      <protection/>
    </xf>
    <xf numFmtId="0" fontId="1" fillId="24" borderId="16" xfId="15" applyNumberFormat="1" applyFont="1" applyFill="1" applyBorder="1" applyAlignment="1">
      <alignment horizontal="center" vertical="top"/>
      <protection/>
    </xf>
    <xf numFmtId="0" fontId="1" fillId="24" borderId="0" xfId="15" applyNumberFormat="1" applyFont="1" applyFill="1" applyBorder="1" applyAlignment="1">
      <alignment horizontal="center" vertical="top"/>
      <protection/>
    </xf>
    <xf numFmtId="0" fontId="1" fillId="24" borderId="17" xfId="15" applyNumberFormat="1" applyFont="1" applyFill="1" applyBorder="1" applyAlignment="1">
      <alignment horizontal="center" vertical="top"/>
      <protection/>
    </xf>
    <xf numFmtId="0" fontId="1" fillId="24" borderId="0" xfId="0" applyFont="1" applyFill="1" applyBorder="1" applyAlignment="1">
      <alignment horizontal="center"/>
    </xf>
    <xf numFmtId="0" fontId="1" fillId="24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view="pageBreakPreview" zoomScale="60" workbookViewId="0" topLeftCell="A1">
      <selection activeCell="D1" sqref="D1:F1"/>
    </sheetView>
  </sheetViews>
  <sheetFormatPr defaultColWidth="11.421875" defaultRowHeight="15"/>
  <cols>
    <col min="1" max="1" width="2.00390625" style="0" customWidth="1"/>
    <col min="2" max="2" width="7.28125" style="0" customWidth="1"/>
    <col min="4" max="4" width="47.57421875" style="0" customWidth="1"/>
    <col min="5" max="5" width="11.8515625" style="0" customWidth="1"/>
    <col min="6" max="6" width="11.7109375" style="0" customWidth="1"/>
    <col min="7" max="7" width="12.140625" style="0" customWidth="1"/>
    <col min="8" max="8" width="13.00390625" style="0" customWidth="1"/>
    <col min="9" max="9" width="12.7109375" style="0" customWidth="1"/>
    <col min="10" max="10" width="7.00390625" style="0" customWidth="1"/>
  </cols>
  <sheetData>
    <row r="1" spans="2:10" ht="15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3"/>
      <c r="D2" s="60" t="s">
        <v>32</v>
      </c>
      <c r="E2" s="60"/>
      <c r="F2" s="60"/>
      <c r="G2" s="60"/>
      <c r="H2" s="60"/>
      <c r="I2" s="3"/>
      <c r="J2" s="3"/>
    </row>
    <row r="3" spans="2:10" ht="15">
      <c r="B3" s="1"/>
      <c r="C3" s="3"/>
      <c r="D3" s="60" t="s">
        <v>0</v>
      </c>
      <c r="E3" s="60"/>
      <c r="F3" s="60"/>
      <c r="G3" s="60"/>
      <c r="H3" s="60"/>
      <c r="I3" s="3"/>
      <c r="J3" s="3"/>
    </row>
    <row r="4" spans="2:10" ht="15">
      <c r="B4" s="1"/>
      <c r="C4" s="3"/>
      <c r="D4" s="60" t="s">
        <v>33</v>
      </c>
      <c r="E4" s="60"/>
      <c r="F4" s="60"/>
      <c r="G4" s="60"/>
      <c r="H4" s="60"/>
      <c r="I4" s="3"/>
      <c r="J4" s="3"/>
    </row>
    <row r="5" spans="2:10" ht="15">
      <c r="B5" s="1"/>
      <c r="C5" s="3"/>
      <c r="D5" s="60" t="s">
        <v>1</v>
      </c>
      <c r="E5" s="60"/>
      <c r="F5" s="60"/>
      <c r="G5" s="60"/>
      <c r="H5" s="60"/>
      <c r="I5" s="3"/>
      <c r="J5" s="3"/>
    </row>
    <row r="6" spans="2:10" ht="15">
      <c r="B6" s="4"/>
      <c r="C6" s="5" t="s">
        <v>2</v>
      </c>
      <c r="D6" s="61" t="s">
        <v>34</v>
      </c>
      <c r="E6" s="61"/>
      <c r="F6" s="61"/>
      <c r="G6" s="61"/>
      <c r="H6" s="61"/>
      <c r="I6" s="6"/>
      <c r="J6" s="7"/>
    </row>
    <row r="7" spans="2:10" ht="15">
      <c r="B7" s="52"/>
      <c r="C7" s="52"/>
      <c r="D7" s="52"/>
      <c r="E7" s="52"/>
      <c r="F7" s="52"/>
      <c r="G7" s="52"/>
      <c r="H7" s="52"/>
      <c r="I7" s="52"/>
      <c r="J7" s="52"/>
    </row>
    <row r="8" spans="2:10" ht="15">
      <c r="B8" s="52"/>
      <c r="C8" s="52"/>
      <c r="D8" s="52"/>
      <c r="E8" s="52"/>
      <c r="F8" s="52"/>
      <c r="G8" s="52"/>
      <c r="H8" s="52"/>
      <c r="I8" s="52"/>
      <c r="J8" s="52"/>
    </row>
    <row r="9" spans="2:10" ht="24">
      <c r="B9" s="8"/>
      <c r="C9" s="53" t="s">
        <v>3</v>
      </c>
      <c r="D9" s="53"/>
      <c r="E9" s="9" t="s">
        <v>4</v>
      </c>
      <c r="F9" s="9" t="s">
        <v>5</v>
      </c>
      <c r="G9" s="38" t="s">
        <v>6</v>
      </c>
      <c r="H9" s="38" t="s">
        <v>7</v>
      </c>
      <c r="I9" s="38" t="s">
        <v>8</v>
      </c>
      <c r="J9" s="10"/>
    </row>
    <row r="10" spans="2:10" ht="15">
      <c r="B10" s="11"/>
      <c r="C10" s="54"/>
      <c r="D10" s="54"/>
      <c r="E10" s="12">
        <v>1</v>
      </c>
      <c r="F10" s="12">
        <v>2</v>
      </c>
      <c r="G10" s="39">
        <v>3</v>
      </c>
      <c r="H10" s="39" t="s">
        <v>9</v>
      </c>
      <c r="I10" s="39" t="s">
        <v>10</v>
      </c>
      <c r="J10" s="13"/>
    </row>
    <row r="11" spans="2:10" ht="15">
      <c r="B11" s="55"/>
      <c r="C11" s="52"/>
      <c r="D11" s="52"/>
      <c r="E11" s="52"/>
      <c r="F11" s="52"/>
      <c r="G11" s="52"/>
      <c r="H11" s="52"/>
      <c r="I11" s="52"/>
      <c r="J11" s="56"/>
    </row>
    <row r="12" spans="2:10" ht="15">
      <c r="B12" s="57"/>
      <c r="C12" s="58"/>
      <c r="D12" s="58"/>
      <c r="E12" s="58"/>
      <c r="F12" s="58"/>
      <c r="G12" s="58"/>
      <c r="H12" s="58"/>
      <c r="I12" s="58"/>
      <c r="J12" s="59"/>
    </row>
    <row r="13" spans="2:10" ht="15">
      <c r="B13" s="14"/>
      <c r="C13" s="43" t="s">
        <v>11</v>
      </c>
      <c r="D13" s="43"/>
      <c r="E13" s="15"/>
      <c r="F13" s="15"/>
      <c r="G13" s="15"/>
      <c r="H13" s="15"/>
      <c r="I13" s="15"/>
      <c r="J13" s="16"/>
    </row>
    <row r="14" spans="2:10" ht="15">
      <c r="B14" s="14"/>
      <c r="C14" s="17"/>
      <c r="D14" s="17"/>
      <c r="E14" s="15"/>
      <c r="F14" s="15"/>
      <c r="G14" s="15"/>
      <c r="H14" s="15"/>
      <c r="I14" s="15"/>
      <c r="J14" s="16"/>
    </row>
    <row r="15" spans="2:10" ht="15">
      <c r="B15" s="18"/>
      <c r="C15" s="51" t="s">
        <v>12</v>
      </c>
      <c r="D15" s="51"/>
      <c r="E15" s="19">
        <f>SUM(E17:E23)</f>
        <v>201271272.25</v>
      </c>
      <c r="F15" s="19">
        <f>SUM(F17:F23)</f>
        <v>41152205.67</v>
      </c>
      <c r="G15" s="19">
        <f>SUM(G17:G23)</f>
        <v>45284451.376</v>
      </c>
      <c r="H15" s="19">
        <f>SUM(H17:H23)</f>
        <v>197139026.544</v>
      </c>
      <c r="I15" s="19">
        <f>SUM(I17:I23)</f>
        <v>-4132245.7060000068</v>
      </c>
      <c r="J15" s="20"/>
    </row>
    <row r="16" spans="2:10" ht="15">
      <c r="B16" s="21"/>
      <c r="C16" s="2"/>
      <c r="D16" s="2"/>
      <c r="E16" s="22"/>
      <c r="F16" s="22"/>
      <c r="G16" s="22"/>
      <c r="H16" s="22"/>
      <c r="I16" s="22"/>
      <c r="J16" s="23"/>
    </row>
    <row r="17" spans="2:10" ht="15">
      <c r="B17" s="21"/>
      <c r="C17" s="42" t="s">
        <v>13</v>
      </c>
      <c r="D17" s="42"/>
      <c r="E17" s="24">
        <v>827185.95</v>
      </c>
      <c r="F17" s="24">
        <v>22729865.27</v>
      </c>
      <c r="G17" s="24">
        <v>23162092.07</v>
      </c>
      <c r="H17" s="25">
        <f aca="true" t="shared" si="0" ref="H17:H23">E17+F17-G17</f>
        <v>394959.1499999985</v>
      </c>
      <c r="I17" s="25">
        <f aca="true" t="shared" si="1" ref="I17:I23">H17-E17</f>
        <v>-432226.80000000144</v>
      </c>
      <c r="J17" s="23"/>
    </row>
    <row r="18" spans="2:10" ht="15">
      <c r="B18" s="21"/>
      <c r="C18" s="42" t="s">
        <v>14</v>
      </c>
      <c r="D18" s="42"/>
      <c r="E18" s="24">
        <v>24699415.51</v>
      </c>
      <c r="F18" s="24">
        <v>11024771.29</v>
      </c>
      <c r="G18" s="24">
        <v>22111886.306</v>
      </c>
      <c r="H18" s="25">
        <f t="shared" si="0"/>
        <v>13612300.493999995</v>
      </c>
      <c r="I18" s="25">
        <f t="shared" si="1"/>
        <v>-11087115.016000006</v>
      </c>
      <c r="J18" s="23"/>
    </row>
    <row r="19" spans="2:10" ht="15">
      <c r="B19" s="21"/>
      <c r="C19" s="42" t="s">
        <v>15</v>
      </c>
      <c r="D19" s="42"/>
      <c r="E19" s="24">
        <v>295418.94</v>
      </c>
      <c r="F19" s="24">
        <v>10473</v>
      </c>
      <c r="G19" s="24">
        <v>10473</v>
      </c>
      <c r="H19" s="25">
        <f t="shared" si="0"/>
        <v>295418.94</v>
      </c>
      <c r="I19" s="25">
        <f t="shared" si="1"/>
        <v>0</v>
      </c>
      <c r="J19" s="23"/>
    </row>
    <row r="20" spans="2:10" ht="15">
      <c r="B20" s="21"/>
      <c r="C20" s="42" t="s">
        <v>16</v>
      </c>
      <c r="D20" s="42"/>
      <c r="E20" s="24">
        <v>182836347.96</v>
      </c>
      <c r="F20" s="24">
        <v>0</v>
      </c>
      <c r="G20" s="24">
        <v>0</v>
      </c>
      <c r="H20" s="25">
        <f t="shared" si="0"/>
        <v>182836347.96</v>
      </c>
      <c r="I20" s="25">
        <f t="shared" si="1"/>
        <v>0</v>
      </c>
      <c r="J20" s="23"/>
    </row>
    <row r="21" spans="2:10" ht="15">
      <c r="B21" s="21"/>
      <c r="C21" s="42" t="s">
        <v>17</v>
      </c>
      <c r="D21" s="42"/>
      <c r="E21" s="24">
        <v>0</v>
      </c>
      <c r="F21" s="24">
        <v>0</v>
      </c>
      <c r="G21" s="24">
        <v>0</v>
      </c>
      <c r="H21" s="25">
        <f t="shared" si="0"/>
        <v>0</v>
      </c>
      <c r="I21" s="25">
        <f t="shared" si="1"/>
        <v>0</v>
      </c>
      <c r="J21" s="23"/>
    </row>
    <row r="22" spans="2:10" ht="15">
      <c r="B22" s="21"/>
      <c r="C22" s="42" t="s">
        <v>18</v>
      </c>
      <c r="D22" s="42"/>
      <c r="E22" s="24">
        <v>-7387096.109999999</v>
      </c>
      <c r="F22" s="24">
        <v>7387096.11</v>
      </c>
      <c r="G22" s="24">
        <v>0</v>
      </c>
      <c r="H22" s="25">
        <f t="shared" si="0"/>
        <v>9.313225746154785E-10</v>
      </c>
      <c r="I22" s="25">
        <f t="shared" si="1"/>
        <v>7387096.11</v>
      </c>
      <c r="J22" s="23"/>
    </row>
    <row r="23" spans="2:10" ht="15">
      <c r="B23" s="21"/>
      <c r="C23" s="42" t="s">
        <v>19</v>
      </c>
      <c r="D23" s="42"/>
      <c r="E23" s="24">
        <v>0</v>
      </c>
      <c r="F23" s="24">
        <v>0</v>
      </c>
      <c r="G23" s="24">
        <v>0</v>
      </c>
      <c r="H23" s="25">
        <f t="shared" si="0"/>
        <v>0</v>
      </c>
      <c r="I23" s="25">
        <f t="shared" si="1"/>
        <v>0</v>
      </c>
      <c r="J23" s="23"/>
    </row>
    <row r="24" spans="2:10" ht="15">
      <c r="B24" s="21"/>
      <c r="C24" s="40"/>
      <c r="D24" s="40"/>
      <c r="E24" s="26"/>
      <c r="F24" s="26"/>
      <c r="G24" s="26"/>
      <c r="H24" s="26"/>
      <c r="I24" s="26"/>
      <c r="J24" s="23"/>
    </row>
    <row r="25" spans="2:10" ht="15">
      <c r="B25" s="18"/>
      <c r="C25" s="51" t="s">
        <v>20</v>
      </c>
      <c r="D25" s="51"/>
      <c r="E25" s="19">
        <v>275812.71</v>
      </c>
      <c r="F25" s="19">
        <f>SUM(F27:F35)</f>
        <v>8500</v>
      </c>
      <c r="G25" s="19">
        <f>SUM(G27:G35)</f>
        <v>0</v>
      </c>
      <c r="H25" s="19">
        <f>SUM(H27:H35)</f>
        <v>284312.70999999996</v>
      </c>
      <c r="I25" s="19">
        <f>SUM(I27:I35)</f>
        <v>8500</v>
      </c>
      <c r="J25" s="20"/>
    </row>
    <row r="26" spans="2:10" ht="15">
      <c r="B26" s="21"/>
      <c r="C26" s="2"/>
      <c r="D26" s="40"/>
      <c r="E26" s="22"/>
      <c r="F26" s="22"/>
      <c r="G26" s="22"/>
      <c r="H26" s="22"/>
      <c r="I26" s="22"/>
      <c r="J26" s="23"/>
    </row>
    <row r="27" spans="2:10" ht="15">
      <c r="B27" s="21"/>
      <c r="C27" s="42" t="s">
        <v>21</v>
      </c>
      <c r="D27" s="42"/>
      <c r="E27" s="24">
        <v>0</v>
      </c>
      <c r="F27" s="24">
        <v>0</v>
      </c>
      <c r="G27" s="24">
        <v>0</v>
      </c>
      <c r="H27" s="25">
        <f aca="true" t="shared" si="2" ref="H27:H35">E27+F27-G27</f>
        <v>0</v>
      </c>
      <c r="I27" s="25">
        <f aca="true" t="shared" si="3" ref="I27:I35">H27-E27</f>
        <v>0</v>
      </c>
      <c r="J27" s="23"/>
    </row>
    <row r="28" spans="2:10" ht="15">
      <c r="B28" s="21"/>
      <c r="C28" s="42" t="s">
        <v>22</v>
      </c>
      <c r="D28" s="42"/>
      <c r="E28" s="24">
        <v>0</v>
      </c>
      <c r="F28" s="24">
        <v>0</v>
      </c>
      <c r="G28" s="24">
        <v>0</v>
      </c>
      <c r="H28" s="25">
        <f t="shared" si="2"/>
        <v>0</v>
      </c>
      <c r="I28" s="25">
        <f t="shared" si="3"/>
        <v>0</v>
      </c>
      <c r="J28" s="23"/>
    </row>
    <row r="29" spans="2:10" ht="15">
      <c r="B29" s="21"/>
      <c r="C29" s="42" t="s">
        <v>23</v>
      </c>
      <c r="D29" s="42"/>
      <c r="E29" s="24">
        <v>601586.6</v>
      </c>
      <c r="F29" s="24">
        <v>0</v>
      </c>
      <c r="G29" s="24">
        <v>0</v>
      </c>
      <c r="H29" s="25">
        <f t="shared" si="2"/>
        <v>601586.6</v>
      </c>
      <c r="I29" s="25">
        <f t="shared" si="3"/>
        <v>0</v>
      </c>
      <c r="J29" s="23"/>
    </row>
    <row r="30" spans="2:10" ht="15">
      <c r="B30" s="21"/>
      <c r="C30" s="42" t="s">
        <v>24</v>
      </c>
      <c r="D30" s="42"/>
      <c r="E30" s="24">
        <v>3305754.42</v>
      </c>
      <c r="F30" s="24">
        <v>8500</v>
      </c>
      <c r="G30" s="24"/>
      <c r="H30" s="25">
        <f t="shared" si="2"/>
        <v>3314254.42</v>
      </c>
      <c r="I30" s="25">
        <f t="shared" si="3"/>
        <v>8500</v>
      </c>
      <c r="J30" s="23"/>
    </row>
    <row r="31" spans="2:10" ht="15">
      <c r="B31" s="21"/>
      <c r="C31" s="42" t="s">
        <v>25</v>
      </c>
      <c r="D31" s="42"/>
      <c r="E31" s="24">
        <v>0</v>
      </c>
      <c r="F31" s="24">
        <v>0</v>
      </c>
      <c r="G31" s="24">
        <v>0</v>
      </c>
      <c r="H31" s="25">
        <f t="shared" si="2"/>
        <v>0</v>
      </c>
      <c r="I31" s="25">
        <f t="shared" si="3"/>
        <v>0</v>
      </c>
      <c r="J31" s="23"/>
    </row>
    <row r="32" spans="2:10" ht="15">
      <c r="B32" s="21"/>
      <c r="C32" s="42" t="s">
        <v>26</v>
      </c>
      <c r="D32" s="42"/>
      <c r="E32" s="24">
        <v>-3631528.31</v>
      </c>
      <c r="F32" s="24">
        <v>0</v>
      </c>
      <c r="G32" s="24">
        <v>0</v>
      </c>
      <c r="H32" s="25">
        <f t="shared" si="2"/>
        <v>-3631528.31</v>
      </c>
      <c r="I32" s="25">
        <f t="shared" si="3"/>
        <v>0</v>
      </c>
      <c r="J32" s="23"/>
    </row>
    <row r="33" spans="2:10" ht="15">
      <c r="B33" s="21"/>
      <c r="C33" s="42" t="s">
        <v>27</v>
      </c>
      <c r="D33" s="42"/>
      <c r="E33" s="24">
        <v>0</v>
      </c>
      <c r="F33" s="24">
        <v>0</v>
      </c>
      <c r="G33" s="24">
        <v>0</v>
      </c>
      <c r="H33" s="25">
        <f t="shared" si="2"/>
        <v>0</v>
      </c>
      <c r="I33" s="25">
        <f t="shared" si="3"/>
        <v>0</v>
      </c>
      <c r="J33" s="23"/>
    </row>
    <row r="34" spans="2:10" ht="15">
      <c r="B34" s="21"/>
      <c r="C34" s="42" t="s">
        <v>28</v>
      </c>
      <c r="D34" s="42"/>
      <c r="E34" s="24">
        <v>0</v>
      </c>
      <c r="F34" s="24">
        <v>0</v>
      </c>
      <c r="G34" s="24">
        <v>0</v>
      </c>
      <c r="H34" s="25">
        <f t="shared" si="2"/>
        <v>0</v>
      </c>
      <c r="I34" s="25">
        <f t="shared" si="3"/>
        <v>0</v>
      </c>
      <c r="J34" s="23"/>
    </row>
    <row r="35" spans="2:10" ht="15">
      <c r="B35" s="21"/>
      <c r="C35" s="42" t="s">
        <v>29</v>
      </c>
      <c r="D35" s="42"/>
      <c r="E35" s="24">
        <v>0</v>
      </c>
      <c r="F35" s="24">
        <v>0</v>
      </c>
      <c r="G35" s="24">
        <v>0</v>
      </c>
      <c r="H35" s="25">
        <f t="shared" si="2"/>
        <v>0</v>
      </c>
      <c r="I35" s="25">
        <f t="shared" si="3"/>
        <v>0</v>
      </c>
      <c r="J35" s="23"/>
    </row>
    <row r="36" spans="2:10" ht="15">
      <c r="B36" s="21"/>
      <c r="C36" s="40"/>
      <c r="D36" s="40"/>
      <c r="E36" s="26"/>
      <c r="F36" s="22"/>
      <c r="G36" s="22"/>
      <c r="H36" s="22"/>
      <c r="I36" s="22"/>
      <c r="J36" s="23"/>
    </row>
    <row r="37" spans="2:10" ht="15">
      <c r="B37" s="14"/>
      <c r="C37" s="43" t="s">
        <v>30</v>
      </c>
      <c r="D37" s="43"/>
      <c r="E37" s="19">
        <f>E15+E25</f>
        <v>201547084.96</v>
      </c>
      <c r="F37" s="19">
        <f>F15+F25</f>
        <v>41160705.67</v>
      </c>
      <c r="G37" s="19">
        <f>G15+G25</f>
        <v>45284451.376</v>
      </c>
      <c r="H37" s="19">
        <f>H15+H25</f>
        <v>197423339.254</v>
      </c>
      <c r="I37" s="19">
        <f>I15+I25</f>
        <v>-4123745.7060000068</v>
      </c>
      <c r="J37" s="16"/>
    </row>
    <row r="38" spans="2:10" ht="15">
      <c r="B38" s="44"/>
      <c r="C38" s="45"/>
      <c r="D38" s="45"/>
      <c r="E38" s="45"/>
      <c r="F38" s="45"/>
      <c r="G38" s="45"/>
      <c r="H38" s="45"/>
      <c r="I38" s="45"/>
      <c r="J38" s="46"/>
    </row>
    <row r="39" spans="2:10" ht="15">
      <c r="B39" s="27"/>
      <c r="C39" s="28"/>
      <c r="D39" s="29"/>
      <c r="F39" s="27"/>
      <c r="G39" s="27"/>
      <c r="H39" s="27"/>
      <c r="I39" s="27"/>
      <c r="J39" s="27"/>
    </row>
    <row r="40" spans="2:10" ht="15">
      <c r="B40" s="1"/>
      <c r="C40" s="47" t="s">
        <v>31</v>
      </c>
      <c r="D40" s="47"/>
      <c r="E40" s="47"/>
      <c r="F40" s="47"/>
      <c r="G40" s="47"/>
      <c r="H40" s="47"/>
      <c r="I40" s="47"/>
      <c r="J40" s="30"/>
    </row>
    <row r="41" spans="2:10" ht="15">
      <c r="B41" s="1"/>
      <c r="C41" s="30"/>
      <c r="D41" s="31"/>
      <c r="E41" s="32"/>
      <c r="F41" s="32"/>
      <c r="G41" s="1"/>
      <c r="H41" s="33"/>
      <c r="I41" s="31"/>
      <c r="J41" s="32"/>
    </row>
    <row r="42" spans="2:10" ht="15">
      <c r="B42" s="1"/>
      <c r="C42" s="48"/>
      <c r="D42" s="48"/>
      <c r="E42" s="32"/>
      <c r="F42" s="49"/>
      <c r="G42" s="49"/>
      <c r="H42" s="49"/>
      <c r="I42" s="49"/>
      <c r="J42" s="32"/>
    </row>
    <row r="43" spans="2:10" ht="15">
      <c r="B43" s="1"/>
      <c r="C43" s="50" t="s">
        <v>35</v>
      </c>
      <c r="D43" s="50"/>
      <c r="E43" s="34"/>
      <c r="F43" s="50" t="s">
        <v>36</v>
      </c>
      <c r="G43" s="50"/>
      <c r="H43" s="50"/>
      <c r="I43" s="50"/>
      <c r="J43" s="35"/>
    </row>
    <row r="44" spans="2:10" ht="15">
      <c r="B44" s="1"/>
      <c r="C44" s="41" t="s">
        <v>37</v>
      </c>
      <c r="D44" s="41"/>
      <c r="E44" s="36"/>
      <c r="F44" s="41" t="s">
        <v>38</v>
      </c>
      <c r="G44" s="41"/>
      <c r="H44" s="41"/>
      <c r="I44" s="41"/>
      <c r="J44" s="35"/>
    </row>
    <row r="45" spans="3:8" ht="15">
      <c r="C45" s="1"/>
      <c r="D45" s="1"/>
      <c r="E45" s="37"/>
      <c r="F45" s="1"/>
      <c r="G45" s="1"/>
      <c r="H45" s="1"/>
    </row>
  </sheetData>
  <sheetProtection/>
  <mergeCells count="38">
    <mergeCell ref="D2:H2"/>
    <mergeCell ref="D3:H3"/>
    <mergeCell ref="D4:H4"/>
    <mergeCell ref="D5:H5"/>
    <mergeCell ref="D6:H6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C33:D33"/>
    <mergeCell ref="C34:D34"/>
    <mergeCell ref="C43:D43"/>
    <mergeCell ref="F43:I43"/>
    <mergeCell ref="C44:D44"/>
    <mergeCell ref="F44:I44"/>
    <mergeCell ref="C35:D35"/>
    <mergeCell ref="C37:D37"/>
    <mergeCell ref="B38:J38"/>
    <mergeCell ref="C40:I40"/>
    <mergeCell ref="C42:D42"/>
    <mergeCell ref="F42:I42"/>
  </mergeCells>
  <printOptions/>
  <pageMargins left="1.14" right="0.26" top="0.35" bottom="0.33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cp:lastPrinted>2017-01-26T20:29:30Z</cp:lastPrinted>
  <dcterms:created xsi:type="dcterms:W3CDTF">2014-09-29T18:59:31Z</dcterms:created>
  <dcterms:modified xsi:type="dcterms:W3CDTF">2017-01-26T20:29:51Z</dcterms:modified>
  <cp:category/>
  <cp:version/>
  <cp:contentType/>
  <cp:contentStatus/>
</cp:coreProperties>
</file>