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110" windowHeight="9000" activeTab="0"/>
  </bookViews>
  <sheets>
    <sheet name="PRESUPUESTO" sheetId="1" r:id="rId1"/>
    <sheet name="REND. Y ECON. FAM" sheetId="2" r:id="rId2"/>
    <sheet name="RAMO 12 " sheetId="3" r:id="rId3"/>
    <sheet name="FOTRADIS" sheetId="4" r:id="rId4"/>
    <sheet name="IED" sheetId="5" r:id="rId5"/>
    <sheet name="FAM" sheetId="6" r:id="rId6"/>
    <sheet name="RENDIMIENTOS IED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aa" localSheetId="3">#REF!</definedName>
    <definedName name="aaa" localSheetId="0">#REF!</definedName>
    <definedName name="aaa" localSheetId="2">#REF!</definedName>
    <definedName name="aaa" localSheetId="6">#REF!</definedName>
    <definedName name="aaa">#REF!</definedName>
    <definedName name="Area_2" localSheetId="3">#REF!</definedName>
    <definedName name="Area_2" localSheetId="0">#REF!</definedName>
    <definedName name="Area_2" localSheetId="2">#REF!</definedName>
    <definedName name="Area_2" localSheetId="6">#REF!</definedName>
    <definedName name="Area_2">#REF!</definedName>
    <definedName name="armin" localSheetId="3">#REF!</definedName>
    <definedName name="armin" localSheetId="2">#REF!</definedName>
    <definedName name="armin" localSheetId="6">#REF!</definedName>
    <definedName name="armin">#REF!</definedName>
    <definedName name="arqwerqwrqw" localSheetId="3">#REF!</definedName>
    <definedName name="arqwerqwrqw" localSheetId="0">#REF!</definedName>
    <definedName name="arqwerqwrqw" localSheetId="2">#REF!</definedName>
    <definedName name="arqwerqwrqw" localSheetId="6">#REF!</definedName>
    <definedName name="arqwerqwrqw">#REF!</definedName>
    <definedName name="ASXSA" localSheetId="3">#REF!</definedName>
    <definedName name="ASXSA" localSheetId="0">#REF!</definedName>
    <definedName name="ASXSA" localSheetId="2">#REF!</definedName>
    <definedName name="ASXSA" localSheetId="6">#REF!</definedName>
    <definedName name="ASXSA">#REF!</definedName>
    <definedName name="blancio" localSheetId="3">#REF!,#REF!</definedName>
    <definedName name="blancio" localSheetId="2">#REF!,#REF!</definedName>
    <definedName name="blancio" localSheetId="6">#REF!,#REF!</definedName>
    <definedName name="blancio">#REF!,#REF!</definedName>
    <definedName name="buuren" localSheetId="3">#REF!</definedName>
    <definedName name="buuren" localSheetId="2">#REF!</definedName>
    <definedName name="buuren" localSheetId="6">#REF!</definedName>
    <definedName name="buuren">#REF!</definedName>
    <definedName name="compromisos2011" localSheetId="3">#REF!,#REF!</definedName>
    <definedName name="compromisos2011" localSheetId="0">#REF!,#REF!</definedName>
    <definedName name="compromisos2011" localSheetId="2">#REF!,#REF!</definedName>
    <definedName name="compromisos2011" localSheetId="6">#REF!,#REF!</definedName>
    <definedName name="compromisos2011">#REF!,#REF!</definedName>
    <definedName name="compromisosagosto2008" localSheetId="3">#REF!,#REF!</definedName>
    <definedName name="compromisosagosto2008" localSheetId="0">#REF!,#REF!</definedName>
    <definedName name="compromisosagosto2008" localSheetId="2">#REF!,#REF!</definedName>
    <definedName name="compromisosagosto2008" localSheetId="6">#REF!,#REF!</definedName>
    <definedName name="compromisosagosto2008">#REF!,#REF!</definedName>
    <definedName name="ED" localSheetId="3">#REF!</definedName>
    <definedName name="ED" localSheetId="0">#REF!</definedName>
    <definedName name="ED" localSheetId="2">#REF!</definedName>
    <definedName name="ED" localSheetId="6">#REF!</definedName>
    <definedName name="ED">#REF!</definedName>
    <definedName name="esxistee" localSheetId="3">#REF!</definedName>
    <definedName name="esxistee" localSheetId="2">#REF!</definedName>
    <definedName name="esxistee" localSheetId="6">#REF!</definedName>
    <definedName name="esxistee">#REF!</definedName>
    <definedName name="Excel_BuiltIn_Print_Area_0" localSheetId="3">#REF!</definedName>
    <definedName name="Excel_BuiltIn_Print_Area_0" localSheetId="0">#REF!</definedName>
    <definedName name="Excel_BuiltIn_Print_Area_0" localSheetId="2">#REF!</definedName>
    <definedName name="Excel_BuiltIn_Print_Area_0" localSheetId="6">#REF!</definedName>
    <definedName name="Excel_BuiltIn_Print_Area_0">#REF!</definedName>
    <definedName name="Excel_BuiltIn_Print_Area_1" localSheetId="3">#REF!</definedName>
    <definedName name="Excel_BuiltIn_Print_Area_1" localSheetId="0">#REF!</definedName>
    <definedName name="Excel_BuiltIn_Print_Area_1" localSheetId="2">#REF!</definedName>
    <definedName name="Excel_BuiltIn_Print_Area_1" localSheetId="6">#REF!</definedName>
    <definedName name="Excel_BuiltIn_Print_Area_1">#REF!</definedName>
    <definedName name="Excel_BuiltIn_Print_Area_10" localSheetId="3">#REF!</definedName>
    <definedName name="Excel_BuiltIn_Print_Area_10" localSheetId="0">#REF!</definedName>
    <definedName name="Excel_BuiltIn_Print_Area_10" localSheetId="2">#REF!</definedName>
    <definedName name="Excel_BuiltIn_Print_Area_10" localSheetId="6">#REF!</definedName>
    <definedName name="Excel_BuiltIn_Print_Area_10">#REF!</definedName>
    <definedName name="Excel_BuiltIn_Print_Area_2" localSheetId="3">#REF!</definedName>
    <definedName name="Excel_BuiltIn_Print_Area_2" localSheetId="0">"$REL_X_OBRAS_R33.$#REF!$#REF!:$#REF!$#REF!"</definedName>
    <definedName name="Excel_BuiltIn_Print_Area_2" localSheetId="2">#REF!</definedName>
    <definedName name="Excel_BuiltIn_Print_Area_2" localSheetId="6">#REF!</definedName>
    <definedName name="Excel_BuiltIn_Print_Area_2">#REF!</definedName>
    <definedName name="Excel_BuiltIn_Print_Area_3" localSheetId="3">#REF!</definedName>
    <definedName name="Excel_BuiltIn_Print_Area_3" localSheetId="0">#REF!</definedName>
    <definedName name="Excel_BuiltIn_Print_Area_3" localSheetId="2">#REF!</definedName>
    <definedName name="Excel_BuiltIn_Print_Area_3" localSheetId="6">#REF!</definedName>
    <definedName name="Excel_BuiltIn_Print_Area_3">#REF!</definedName>
    <definedName name="Excel_BuiltIn_Print_Area_4" localSheetId="3">#REF!</definedName>
    <definedName name="Excel_BuiltIn_Print_Area_4" localSheetId="0">#REF!</definedName>
    <definedName name="Excel_BuiltIn_Print_Area_4" localSheetId="2">#REF!</definedName>
    <definedName name="Excel_BuiltIn_Print_Area_4" localSheetId="6">#REF!</definedName>
    <definedName name="Excel_BuiltIn_Print_Area_4">#REF!</definedName>
    <definedName name="Excel_BuiltIn_Print_Area_5" localSheetId="3">#REF!</definedName>
    <definedName name="Excel_BuiltIn_Print_Area_5" localSheetId="0">#REF!</definedName>
    <definedName name="Excel_BuiltIn_Print_Area_5" localSheetId="2">#REF!</definedName>
    <definedName name="Excel_BuiltIn_Print_Area_5" localSheetId="6">#REF!</definedName>
    <definedName name="Excel_BuiltIn_Print_Area_5">#REF!</definedName>
    <definedName name="Excel_BuiltIn_Print_Area_6" localSheetId="3">#REF!</definedName>
    <definedName name="Excel_BuiltIn_Print_Area_6" localSheetId="0">#REF!</definedName>
    <definedName name="Excel_BuiltIn_Print_Area_6" localSheetId="2">#REF!</definedName>
    <definedName name="Excel_BuiltIn_Print_Area_6" localSheetId="6">#REF!</definedName>
    <definedName name="Excel_BuiltIn_Print_Area_6">#REF!</definedName>
    <definedName name="Excel_BuiltIn_Print_Area_8" localSheetId="3">#REF!</definedName>
    <definedName name="Excel_BuiltIn_Print_Area_8" localSheetId="0">#REF!</definedName>
    <definedName name="Excel_BuiltIn_Print_Area_8" localSheetId="2">#REF!</definedName>
    <definedName name="Excel_BuiltIn_Print_Area_8" localSheetId="6">#REF!</definedName>
    <definedName name="Excel_BuiltIn_Print_Area_8">#REF!</definedName>
    <definedName name="Excel_BuiltIn_Print_Area_9" localSheetId="3">#REF!</definedName>
    <definedName name="Excel_BuiltIn_Print_Area_9" localSheetId="0">#REF!</definedName>
    <definedName name="Excel_BuiltIn_Print_Area_9" localSheetId="2">#REF!</definedName>
    <definedName name="Excel_BuiltIn_Print_Area_9" localSheetId="6">#REF!</definedName>
    <definedName name="Excel_BuiltIn_Print_Area_9">#REF!</definedName>
    <definedName name="Excel_BuiltIn_Print_Titles_1" localSheetId="3">#REF!</definedName>
    <definedName name="Excel_BuiltIn_Print_Titles_1" localSheetId="0">#REF!</definedName>
    <definedName name="Excel_BuiltIn_Print_Titles_1" localSheetId="2">#REF!</definedName>
    <definedName name="Excel_BuiltIn_Print_Titles_1" localSheetId="6">#REF!</definedName>
    <definedName name="Excel_BuiltIn_Print_Titles_1">#REF!</definedName>
    <definedName name="Excel_BuiltIn_Print_Titles_10" localSheetId="3">#REF!</definedName>
    <definedName name="Excel_BuiltIn_Print_Titles_10" localSheetId="0">#REF!</definedName>
    <definedName name="Excel_BuiltIn_Print_Titles_10" localSheetId="2">#REF!</definedName>
    <definedName name="Excel_BuiltIn_Print_Titles_10" localSheetId="6">#REF!</definedName>
    <definedName name="Excel_BuiltIn_Print_Titles_10">#REF!</definedName>
    <definedName name="Excel_BuiltIn_Print_Titles_2" localSheetId="3">#REF!</definedName>
    <definedName name="Excel_BuiltIn_Print_Titles_2" localSheetId="0">#REF!</definedName>
    <definedName name="Excel_BuiltIn_Print_Titles_2" localSheetId="2">#REF!</definedName>
    <definedName name="Excel_BuiltIn_Print_Titles_2" localSheetId="6">#REF!</definedName>
    <definedName name="Excel_BuiltIn_Print_Titles_2">#REF!</definedName>
    <definedName name="Excel_BuiltIn_Print_Titles_2_1" localSheetId="3">#REF!,#REF!</definedName>
    <definedName name="Excel_BuiltIn_Print_Titles_2_1" localSheetId="0">#REF!,#REF!</definedName>
    <definedName name="Excel_BuiltIn_Print_Titles_2_1" localSheetId="2">#REF!,#REF!</definedName>
    <definedName name="Excel_BuiltIn_Print_Titles_2_1" localSheetId="6">#REF!,#REF!</definedName>
    <definedName name="Excel_BuiltIn_Print_Titles_2_1">#REF!,#REF!</definedName>
    <definedName name="Excel_BuiltIn_Print_Titles_3" localSheetId="3">#REF!</definedName>
    <definedName name="Excel_BuiltIn_Print_Titles_3" localSheetId="0">#REF!</definedName>
    <definedName name="Excel_BuiltIn_Print_Titles_3" localSheetId="2">#REF!</definedName>
    <definedName name="Excel_BuiltIn_Print_Titles_3" localSheetId="6">#REF!</definedName>
    <definedName name="Excel_BuiltIn_Print_Titles_3">#REF!</definedName>
    <definedName name="Excel_BuiltIn_Print_Titles_3_1" localSheetId="3">#REF!,#REF!</definedName>
    <definedName name="Excel_BuiltIn_Print_Titles_3_1" localSheetId="0">#REF!,#REF!</definedName>
    <definedName name="Excel_BuiltIn_Print_Titles_3_1" localSheetId="2">#REF!,#REF!</definedName>
    <definedName name="Excel_BuiltIn_Print_Titles_3_1" localSheetId="6">#REF!,#REF!</definedName>
    <definedName name="Excel_BuiltIn_Print_Titles_3_1">#REF!,#REF!</definedName>
    <definedName name="Excel_BuiltIn_Print_Titles_3_1_1" localSheetId="3">#REF!,#REF!</definedName>
    <definedName name="Excel_BuiltIn_Print_Titles_3_1_1" localSheetId="0">#REF!,#REF!</definedName>
    <definedName name="Excel_BuiltIn_Print_Titles_3_1_1" localSheetId="2">#REF!,#REF!</definedName>
    <definedName name="Excel_BuiltIn_Print_Titles_3_1_1" localSheetId="6">#REF!,#REF!</definedName>
    <definedName name="Excel_BuiltIn_Print_Titles_3_1_1">#REF!,#REF!</definedName>
    <definedName name="Excel_BuiltIn_Print_Titles_3_1_1_1" localSheetId="3">#REF!,#REF!</definedName>
    <definedName name="Excel_BuiltIn_Print_Titles_3_1_1_1" localSheetId="0">#REF!,#REF!</definedName>
    <definedName name="Excel_BuiltIn_Print_Titles_3_1_1_1" localSheetId="2">#REF!,#REF!</definedName>
    <definedName name="Excel_BuiltIn_Print_Titles_3_1_1_1" localSheetId="6">#REF!,#REF!</definedName>
    <definedName name="Excel_BuiltIn_Print_Titles_3_1_1_1">#REF!,#REF!</definedName>
    <definedName name="Excel_BuiltIn_Print_Titles_4" localSheetId="3">#REF!</definedName>
    <definedName name="Excel_BuiltIn_Print_Titles_4" localSheetId="0">#REF!</definedName>
    <definedName name="Excel_BuiltIn_Print_Titles_4" localSheetId="2">#REF!</definedName>
    <definedName name="Excel_BuiltIn_Print_Titles_4" localSheetId="6">#REF!</definedName>
    <definedName name="Excel_BuiltIn_Print_Titles_4">#REF!</definedName>
    <definedName name="Excel_BuiltIn_Print_Titles_4_1" localSheetId="3">#REF!,#REF!</definedName>
    <definedName name="Excel_BuiltIn_Print_Titles_4_1" localSheetId="0">#REF!,#REF!</definedName>
    <definedName name="Excel_BuiltIn_Print_Titles_4_1" localSheetId="2">#REF!,#REF!</definedName>
    <definedName name="Excel_BuiltIn_Print_Titles_4_1" localSheetId="6">#REF!,#REF!</definedName>
    <definedName name="Excel_BuiltIn_Print_Titles_4_1">#REF!,#REF!</definedName>
    <definedName name="Excel_BuiltIn_Print_Titles_4_1_1">"$#REF!.$A$1:$B$65429;$#REF!.$A$1:$IC$7"</definedName>
    <definedName name="Excel_BuiltIn_Print_Titles_4_1_1_1">"$#REF!.$B$2:$IC$3"</definedName>
    <definedName name="Excel_BuiltIn_Print_Titles_5" localSheetId="3">#REF!</definedName>
    <definedName name="Excel_BuiltIn_Print_Titles_5" localSheetId="0">#REF!</definedName>
    <definedName name="Excel_BuiltIn_Print_Titles_5" localSheetId="2">#REF!</definedName>
    <definedName name="Excel_BuiltIn_Print_Titles_5" localSheetId="6">#REF!</definedName>
    <definedName name="Excel_BuiltIn_Print_Titles_5">#REF!</definedName>
    <definedName name="Excel_BuiltIn_Print_Titles_6" localSheetId="3">#REF!</definedName>
    <definedName name="Excel_BuiltIn_Print_Titles_6" localSheetId="0">#REF!</definedName>
    <definedName name="Excel_BuiltIn_Print_Titles_6" localSheetId="2">#REF!</definedName>
    <definedName name="Excel_BuiltIn_Print_Titles_6" localSheetId="6">#REF!</definedName>
    <definedName name="Excel_BuiltIn_Print_Titles_6">#REF!</definedName>
    <definedName name="Excel_BuiltIn_Print_Titles_6_1">"$#REF!.$A$1:$B$65429;$#REF!.$A$1:$IC$7"</definedName>
    <definedName name="Excel_BuiltIn_Print_Titles_7" localSheetId="3">#REF!,#REF!</definedName>
    <definedName name="Excel_BuiltIn_Print_Titles_7" localSheetId="0">#REF!,#REF!</definedName>
    <definedName name="Excel_BuiltIn_Print_Titles_7" localSheetId="2">#REF!,#REF!</definedName>
    <definedName name="Excel_BuiltIn_Print_Titles_7" localSheetId="6">#REF!,#REF!</definedName>
    <definedName name="Excel_BuiltIn_Print_Titles_7">#REF!,#REF!</definedName>
    <definedName name="Excel_BuiltIn_Print_Titles_7_1" localSheetId="3">#REF!,#REF!</definedName>
    <definedName name="Excel_BuiltIn_Print_Titles_7_1" localSheetId="0">#REF!,#REF!</definedName>
    <definedName name="Excel_BuiltIn_Print_Titles_7_1" localSheetId="2">#REF!,#REF!</definedName>
    <definedName name="Excel_BuiltIn_Print_Titles_7_1" localSheetId="6">#REF!,#REF!</definedName>
    <definedName name="Excel_BuiltIn_Print_Titles_7_1">#REF!,#REF!</definedName>
    <definedName name="Excel_BuiltIn_Print_Titles_7_1_1" localSheetId="3">#REF!,#REF!</definedName>
    <definedName name="Excel_BuiltIn_Print_Titles_7_1_1" localSheetId="0">#REF!,#REF!</definedName>
    <definedName name="Excel_BuiltIn_Print_Titles_7_1_1" localSheetId="2">#REF!,#REF!</definedName>
    <definedName name="Excel_BuiltIn_Print_Titles_7_1_1" localSheetId="6">#REF!,#REF!</definedName>
    <definedName name="Excel_BuiltIn_Print_Titles_7_1_1">#REF!,#REF!</definedName>
    <definedName name="Excel_BuiltIn_Print_Titles_7_1_1_1" localSheetId="3">#REF!,#REF!</definedName>
    <definedName name="Excel_BuiltIn_Print_Titles_7_1_1_1" localSheetId="0">#REF!,#REF!</definedName>
    <definedName name="Excel_BuiltIn_Print_Titles_7_1_1_1" localSheetId="2">#REF!,#REF!</definedName>
    <definedName name="Excel_BuiltIn_Print_Titles_7_1_1_1" localSheetId="6">#REF!,#REF!</definedName>
    <definedName name="Excel_BuiltIn_Print_Titles_7_1_1_1">#REF!,#REF!</definedName>
    <definedName name="Excel_BuiltIn_Print_Titles_8" localSheetId="3">#REF!</definedName>
    <definedName name="Excel_BuiltIn_Print_Titles_8" localSheetId="0">#REF!</definedName>
    <definedName name="Excel_BuiltIn_Print_Titles_8" localSheetId="2">#REF!</definedName>
    <definedName name="Excel_BuiltIn_Print_Titles_8" localSheetId="6">#REF!</definedName>
    <definedName name="Excel_BuiltIn_Print_Titles_8">#REF!</definedName>
    <definedName name="Excel_BuiltIn_Print_Titles_8_1" localSheetId="3">#REF!,#REF!</definedName>
    <definedName name="Excel_BuiltIn_Print_Titles_8_1" localSheetId="0">#REF!,#REF!</definedName>
    <definedName name="Excel_BuiltIn_Print_Titles_8_1" localSheetId="2">#REF!,#REF!</definedName>
    <definedName name="Excel_BuiltIn_Print_Titles_8_1" localSheetId="6">#REF!,#REF!</definedName>
    <definedName name="Excel_BuiltIn_Print_Titles_8_1">#REF!,#REF!</definedName>
    <definedName name="Excel_BuiltIn_Print_Titles_9" localSheetId="3">#REF!</definedName>
    <definedName name="Excel_BuiltIn_Print_Titles_9" localSheetId="0">#REF!</definedName>
    <definedName name="Excel_BuiltIn_Print_Titles_9" localSheetId="2">#REF!</definedName>
    <definedName name="Excel_BuiltIn_Print_Titles_9" localSheetId="6">#REF!</definedName>
    <definedName name="Excel_BuiltIn_Print_Titles_9">#REF!</definedName>
    <definedName name="ffff" localSheetId="3">#REF!,#REF!</definedName>
    <definedName name="ffff" localSheetId="0">#REF!,#REF!</definedName>
    <definedName name="ffff" localSheetId="2">#REF!,#REF!</definedName>
    <definedName name="ffff" localSheetId="6">#REF!,#REF!</definedName>
    <definedName name="ffff">#REF!,#REF!</definedName>
    <definedName name="fwfefr" localSheetId="3">#REF!</definedName>
    <definedName name="fwfefr" localSheetId="0">#REF!</definedName>
    <definedName name="fwfefr" localSheetId="2">#REF!</definedName>
    <definedName name="fwfefr" localSheetId="6">#REF!</definedName>
    <definedName name="fwfefr">#REF!</definedName>
    <definedName name="HDS" localSheetId="3">#REF!</definedName>
    <definedName name="HDS" localSheetId="0">#REF!</definedName>
    <definedName name="HDS" localSheetId="2">#REF!</definedName>
    <definedName name="HDS" localSheetId="6">#REF!</definedName>
    <definedName name="HDS">#REF!</definedName>
    <definedName name="hector" localSheetId="3">#REF!</definedName>
    <definedName name="hector" localSheetId="2">#REF!</definedName>
    <definedName name="hector" localSheetId="6">#REF!</definedName>
    <definedName name="hector">#REF!</definedName>
    <definedName name="jul" localSheetId="3">#REF!</definedName>
    <definedName name="jul" localSheetId="2">#REF!</definedName>
    <definedName name="jul" localSheetId="6">#REF!</definedName>
    <definedName name="jul">#REF!</definedName>
    <definedName name="KENNY" localSheetId="3">#REF!</definedName>
    <definedName name="KENNY" localSheetId="2">#REF!</definedName>
    <definedName name="KENNY" localSheetId="6">#REF!</definedName>
    <definedName name="KENNY">#REF!</definedName>
    <definedName name="kiot" localSheetId="3">#REF!</definedName>
    <definedName name="kiot" localSheetId="2">#REF!</definedName>
    <definedName name="kiot" localSheetId="6">#REF!</definedName>
    <definedName name="kiot">#REF!</definedName>
    <definedName name="lopesz" localSheetId="3">#REF!,#REF!</definedName>
    <definedName name="lopesz" localSheetId="0">#REF!,#REF!</definedName>
    <definedName name="lopesz" localSheetId="2">#REF!,#REF!</definedName>
    <definedName name="lopesz" localSheetId="6">#REF!,#REF!</definedName>
    <definedName name="lopesz">#REF!,#REF!</definedName>
    <definedName name="milton" localSheetId="3">#REF!</definedName>
    <definedName name="milton" localSheetId="0">#REF!</definedName>
    <definedName name="milton" localSheetId="2">#REF!</definedName>
    <definedName name="milton" localSheetId="6">#REF!</definedName>
    <definedName name="milton">#REF!</definedName>
    <definedName name="mocho" localSheetId="3">#REF!,#REF!</definedName>
    <definedName name="mocho" localSheetId="2">#REF!,#REF!</definedName>
    <definedName name="mocho" localSheetId="6">#REF!,#REF!</definedName>
    <definedName name="mocho">#REF!,#REF!</definedName>
    <definedName name="o" localSheetId="3">#REF!</definedName>
    <definedName name="o" localSheetId="6">#REF!</definedName>
    <definedName name="o">#REF!</definedName>
    <definedName name="oiewir" localSheetId="3">#REF!</definedName>
    <definedName name="oiewir" localSheetId="0">#REF!</definedName>
    <definedName name="oiewir" localSheetId="2">#REF!</definedName>
    <definedName name="oiewir" localSheetId="6">#REF!</definedName>
    <definedName name="oiewir">#REF!</definedName>
    <definedName name="otr" localSheetId="3">#REF!</definedName>
    <definedName name="otr" localSheetId="2">#REF!</definedName>
    <definedName name="otr" localSheetId="6">#REF!</definedName>
    <definedName name="otr">#REF!</definedName>
    <definedName name="OTROS" localSheetId="3">#REF!</definedName>
    <definedName name="OTROS" localSheetId="0">#REF!</definedName>
    <definedName name="OTROS" localSheetId="2">#REF!</definedName>
    <definedName name="OTROS" localSheetId="6">#REF!</definedName>
    <definedName name="OTROS">#REF!</definedName>
    <definedName name="PARTICIPACIONES_FEDERALES_A_MUNICIPIOS" localSheetId="3">#REF!</definedName>
    <definedName name="PARTICIPACIONES_FEDERALES_A_MUNICIPIOS" localSheetId="0">#REF!</definedName>
    <definedName name="PARTICIPACIONES_FEDERALES_A_MUNICIPIOS" localSheetId="2">#REF!</definedName>
    <definedName name="PARTICIPACIONES_FEDERALES_A_MUNICIPIOS" localSheetId="6">#REF!</definedName>
    <definedName name="PARTICIPACIONES_FEDERALES_A_MUNICIPIOS">#REF!</definedName>
    <definedName name="PINK" localSheetId="3">#REF!</definedName>
    <definedName name="PINK" localSheetId="0">#REF!</definedName>
    <definedName name="PINK" localSheetId="2">#REF!</definedName>
    <definedName name="PINK" localSheetId="6">#REF!</definedName>
    <definedName name="PINK">#REF!</definedName>
    <definedName name="PINK1" localSheetId="3">#REF!</definedName>
    <definedName name="PINK1" localSheetId="0">#REF!</definedName>
    <definedName name="PINK1" localSheetId="2">#REF!</definedName>
    <definedName name="PINK1" localSheetId="6">#REF!</definedName>
    <definedName name="PINK1">#REF!</definedName>
    <definedName name="PINK2" localSheetId="3">#REF!</definedName>
    <definedName name="PINK2" localSheetId="0">#REF!</definedName>
    <definedName name="PINK2" localSheetId="2">#REF!</definedName>
    <definedName name="PINK2" localSheetId="6">#REF!</definedName>
    <definedName name="PINK2">#REF!</definedName>
    <definedName name="pinkr4ws" localSheetId="3">#REF!</definedName>
    <definedName name="pinkr4ws" localSheetId="0">#REF!</definedName>
    <definedName name="pinkr4ws" localSheetId="2">#REF!</definedName>
    <definedName name="pinkr4ws" localSheetId="6">#REF!</definedName>
    <definedName name="pinkr4ws">#REF!</definedName>
    <definedName name="PUBLIC" localSheetId="3">#REF!,#REF!</definedName>
    <definedName name="PUBLIC" localSheetId="0">#REF!,#REF!</definedName>
    <definedName name="PUBLIC" localSheetId="2">#REF!,#REF!</definedName>
    <definedName name="PUBLIC" localSheetId="6">#REF!,#REF!</definedName>
    <definedName name="PUBLIC">#REF!,#REF!</definedName>
    <definedName name="PUBLICIDAD09" localSheetId="3">#REF!,#REF!</definedName>
    <definedName name="PUBLICIDAD09" localSheetId="0">#REF!,#REF!</definedName>
    <definedName name="PUBLICIDAD09" localSheetId="2">#REF!,#REF!</definedName>
    <definedName name="PUBLICIDAD09" localSheetId="6">#REF!,#REF!</definedName>
    <definedName name="PUBLICIDAD09">#REF!,#REF!</definedName>
    <definedName name="rfqrefqrfqr" localSheetId="3">#REF!</definedName>
    <definedName name="rfqrefqrfqr" localSheetId="0">#REF!</definedName>
    <definedName name="rfqrefqrfqr" localSheetId="2">#REF!</definedName>
    <definedName name="rfqrefqrfqr" localSheetId="6">#REF!</definedName>
    <definedName name="rfqrefqrfqr">#REF!</definedName>
    <definedName name="rfqrfqr" localSheetId="3">#REF!</definedName>
    <definedName name="rfqrfqr" localSheetId="0">#REF!</definedName>
    <definedName name="rfqrfqr" localSheetId="2">#REF!</definedName>
    <definedName name="rfqrfqr" localSheetId="6">#REF!</definedName>
    <definedName name="rfqrfqr">#REF!</definedName>
    <definedName name="rfqrfqrf" localSheetId="3">#REF!</definedName>
    <definedName name="rfqrfqrf" localSheetId="0">#REF!</definedName>
    <definedName name="rfqrfqrf" localSheetId="2">#REF!</definedName>
    <definedName name="rfqrfqrf" localSheetId="6">#REF!</definedName>
    <definedName name="rfqrfqrf">#REF!</definedName>
    <definedName name="rfrfrfqrf" localSheetId="3">#REF!</definedName>
    <definedName name="rfrfrfqrf" localSheetId="0">#REF!</definedName>
    <definedName name="rfrfrfqrf" localSheetId="2">#REF!</definedName>
    <definedName name="rfrfrfqrf" localSheetId="6">#REF!</definedName>
    <definedName name="rfrfrfqrf">#REF!</definedName>
    <definedName name="RREEE" localSheetId="3">#REF!</definedName>
    <definedName name="RREEE" localSheetId="0">#REF!</definedName>
    <definedName name="RREEE" localSheetId="2">#REF!</definedName>
    <definedName name="RREEE" localSheetId="6">#REF!</definedName>
    <definedName name="RREEE">#REF!</definedName>
    <definedName name="_xlnm.Print_Titles" localSheetId="5">'FAM'!$1:$8</definedName>
    <definedName name="_xlnm.Print_Titles" localSheetId="3">'FOTRADIS'!$1:$6</definedName>
    <definedName name="_xlnm.Print_Titles" localSheetId="4">'IED'!$1:$7</definedName>
    <definedName name="_xlnm.Print_Titles" localSheetId="0">'PRESUPUESTO'!$1:$4</definedName>
    <definedName name="_xlnm.Print_Titles" localSheetId="2">'RAMO 12 '!$1:$6</definedName>
    <definedName name="_xlnm.Print_Titles" localSheetId="6">'RENDIMIENTOS IED '!$1:$7</definedName>
    <definedName name="vannn" localSheetId="3">#REF!</definedName>
    <definedName name="vannn" localSheetId="2">#REF!</definedName>
    <definedName name="vannn" localSheetId="6">#REF!</definedName>
    <definedName name="vannn">#REF!</definedName>
  </definedNames>
  <calcPr calcMode="manual" fullCalcOnLoad="1"/>
</workbook>
</file>

<file path=xl/sharedStrings.xml><?xml version="1.0" encoding="utf-8"?>
<sst xmlns="http://schemas.openxmlformats.org/spreadsheetml/2006/main" count="238" uniqueCount="186">
  <si>
    <t>NO.</t>
  </si>
  <si>
    <t>TOTAL</t>
  </si>
  <si>
    <t>DIRECCION DE PLANEACION</t>
  </si>
  <si>
    <t>NOMBRE DEL PROGRAMA</t>
  </si>
  <si>
    <t/>
  </si>
  <si>
    <t>($)</t>
  </si>
  <si>
    <t>I</t>
  </si>
  <si>
    <t>II</t>
  </si>
  <si>
    <t>III</t>
  </si>
  <si>
    <t>AUTORIZADO ($)</t>
  </si>
  <si>
    <t>DIRECCION DE INTEGRACION Y BIENESTAR SOCIAL</t>
  </si>
  <si>
    <t>CASA DEL  ANCIANO BEATRIZ VELASCO DE ALEMAN EN CHILPANCINGO</t>
  </si>
  <si>
    <t>ATENCIÓN A  MENORES Y ADOLESCENTES EN RIESGO</t>
  </si>
  <si>
    <t>CASA DE DÍA DEL ANCIANO ROSITA  SALAS EN ACAPULCO</t>
  </si>
  <si>
    <t>CENTRO MODELO DE ATENCIÓN PARA NIÑAS Y NIÑOS EN ESTADO DE VULNERABILIDAD</t>
  </si>
  <si>
    <t>GUARDERÍA POPULAR EN ACAPULCO</t>
  </si>
  <si>
    <t>CENTRO DE DESARROLLO COMUNITARIO MARGARITA MAZA DE JUAREZ, DE LA LAJA EN ACAPULCO</t>
  </si>
  <si>
    <t>DIRECCION DE SERVICIOS MEDICOS</t>
  </si>
  <si>
    <t>JORNADAS MEDICO QUIRÚRGICAS</t>
  </si>
  <si>
    <t>PREVENCIÓN CONTRA EL CÁNCER CERVICO UTERINO, MAMARIO Y DE PRÓSTATA</t>
  </si>
  <si>
    <t xml:space="preserve">JORNADAS DERMATOLÓGICAS ELABORACIÓN DE FÓRMULAS MAGISTRALES </t>
  </si>
  <si>
    <t>BRIGADAS MEDICAS INTEGRALES</t>
  </si>
  <si>
    <t>ATENCION A PERSONAS CON DISCAPACIDAD</t>
  </si>
  <si>
    <t>OPERATIVIDAD DEL PROGRAMA: PLACAS DENTALES PARA PERSONAS ADULTAS</t>
  </si>
  <si>
    <t xml:space="preserve">OPERATIVIDAD PARA LA ATENCIÓN A DÉBILES VISUALES </t>
  </si>
  <si>
    <t>OPERACIÓN DE LOS CENTROS DE REHABILITACIÓN INTEGRAL GUERRERO EN CHILPANCINGO, ACAPULCO Y TLAPA</t>
  </si>
  <si>
    <t>DIRECCION DE DIF MUNICIPALES Y U.P.C.</t>
  </si>
  <si>
    <t>PROGRAMAS ASISTENCIALES Y CULTURALES DE LA DIRECCIÒN DE DIF MUNICIPALES</t>
  </si>
  <si>
    <t>ENTREGA DE JUGUETES PARA LOS FESTEJOS DEL  DÍA DEL  NIÑO Y DÍA DE REYES</t>
  </si>
  <si>
    <t>DIRECCION DE ASISTENCIA JURIDICA Y PROTECCION A LA INFANCIA</t>
  </si>
  <si>
    <t>ASISTENCIA JURÍDICA EN MATERIA  FAMILIAR E INSTITUCIONAL</t>
  </si>
  <si>
    <t>COORDINACION DE ARTE Y ENLACE CULTURAL</t>
  </si>
  <si>
    <t>IMPULSO A LAS ARTESANIAS GUERRERENSES</t>
  </si>
  <si>
    <t>DIRECCION DE ASISTENCIA ALIMENTARIA Y DESARROLLO COMUNITARIO</t>
  </si>
  <si>
    <t>APOYOS PARA VIVIENDAS DE PERSONAS CON DISCAPACIDAD</t>
  </si>
  <si>
    <t>APOYOS DIVERSOS PARA LA POBLACION VULNERABLE</t>
  </si>
  <si>
    <t>APOYOS DIVERSOS EN GIRAS DE TRABAJO A LA POBLACIÓN DE BAJOS RECURSOS ECONÓMICOS</t>
  </si>
  <si>
    <t xml:space="preserve">PROYECTOS PRODUCTIVOS PARA POBLACIÓN VULNERABLE </t>
  </si>
  <si>
    <t>PROGRAMA</t>
  </si>
  <si>
    <t>PRESUPUESTO AUTORIZADO</t>
  </si>
  <si>
    <t>PROYECTOS ASISTENCIALES</t>
  </si>
  <si>
    <t>DIRECCION DE INTEGRACIÒN Y BIENESTAR SOCIAL</t>
  </si>
  <si>
    <t xml:space="preserve">PROGRAMAS ALIMENTARIOS </t>
  </si>
  <si>
    <t>DESAYUNOS ESCOLARES CALIENTES</t>
  </si>
  <si>
    <t>DESAYUNOS ESCOLARES FRÍOS</t>
  </si>
  <si>
    <t>ASISTENCIA ALIMENTARIA A SUJETOS VULNERABLES DOTACIÓN "A"</t>
  </si>
  <si>
    <t>ASISTENCIA ALIMENTARIA A FAMILIAS EN DESAMPARO</t>
  </si>
  <si>
    <t xml:space="preserve">ADQUISICIÓN Y DONACIÓN DE SILLAS DE RUEDAS </t>
  </si>
  <si>
    <t>ADQUISICIÓN Y DONACIÓN DE APARATOS FUNCIONALES</t>
  </si>
  <si>
    <t>BECAS ECONÓMICAS PARA ESTUDIANTES CON DISCAPACIDAD</t>
  </si>
  <si>
    <t>DONACIÓN DE APARATOS DE PRÓTESIS Y ORTESIS</t>
  </si>
  <si>
    <t>APLICACIÓN DE TOXINA BOTULÍNICA TIPO "A" EN NIÑAS Y NIÑOS CON PARÁLISIS CEREBRAL Y PERSONAS CON ESPASTICIDAD</t>
  </si>
  <si>
    <t>JORNADAS DE IMPLANTE DE CADERA Y RODILLA</t>
  </si>
  <si>
    <t>ADQUISICIÓN DE APARATOS AUDITIVOS E INSUMOS  PARA MOLDES AUDITIVOS</t>
  </si>
  <si>
    <t>APOYO A PACIENTES QUEMADOS Y/O ADQUISICIÓN DE MEDICAMENTOS</t>
  </si>
  <si>
    <t>ADQUISICIÓN DE PLACAS DENTALES PARA PERSONAS ADULTAS</t>
  </si>
  <si>
    <t>ATENCIÓN A DÉBILES VISUALES (ADQUISICIÓN DE LENTES)</t>
  </si>
  <si>
    <t>ADQUISICIÓN DE MATERIAL RADIOLÓGICO Y  ANTÍGENO PROSTÁTICO PARA LA  DETECCIÓN OPORTUNA DE  CÁNCER MAMARIO Y DE PRÓSTATA</t>
  </si>
  <si>
    <t>DESARROLLO COMUNITARIO</t>
  </si>
  <si>
    <t>PAQUETE DE AVES DOBLE PROPÓSITO</t>
  </si>
  <si>
    <t>MEJORAMIENTO DE LA VIVIENDA (LÁMINA GALVANIZADA)</t>
  </si>
  <si>
    <t>MOLINOS PARA NIXTAMAL ELÉCTRICOS Y DE GASOLINA</t>
  </si>
  <si>
    <t>ESTABLECIMIENTO DE ESTÉTICAS COMUNITARIAS</t>
  </si>
  <si>
    <t>PAQUETES DE PIE DE CRÍA DE GANADO CAPRINO</t>
  </si>
  <si>
    <t>PAQUETES DE PIE DE GANADO OVINO</t>
  </si>
  <si>
    <t>PAQUETES DE PIE DE CRÍA DE GANADO PORCINO</t>
  </si>
  <si>
    <t>PAQUETES DE MATERIA PRIMA PARA ARTESANÍAS Y TALLERES</t>
  </si>
  <si>
    <t xml:space="preserve">PAQUETES DE INSUMOS Y ENSERES AGRÍCOLAS PARA LA PRODUCCIÓN PRIMARIA. </t>
  </si>
  <si>
    <t>PAQUETES DE HERRAMIENTAS MENORES DE CARPINTERÍA PARA FORTALECIMIENTO DE LA ECONOMÍA.</t>
  </si>
  <si>
    <t>PAQUETES DE ENSERES DOMÉSTICOS EN APOYO A LA ELABORACIÓN DE ALIMENTOS HIGIÉNICOS</t>
  </si>
  <si>
    <t>PAQUETES DE VIVIENDAS PARA PERSONAS CON DISCAPACIDAD</t>
  </si>
  <si>
    <t>O.P.D. SISTEMA PARA EL DESARROLLO INTEGRAL DE LA FAMILIA</t>
  </si>
  <si>
    <t>DIRECCIÓN DE PLANEACIÓN</t>
  </si>
  <si>
    <t>ATENCIÓN Y OPERACIÓN DEL  CLUB DE LA TERCERA EDAD</t>
  </si>
  <si>
    <t>FUENTE DE FINANCIAMIENTO</t>
  </si>
  <si>
    <t>PRESUPUESTO</t>
  </si>
  <si>
    <t>SISTEMA PARA EL DESARROLLO INTEGRAL DE LA FAMILIA</t>
  </si>
  <si>
    <t xml:space="preserve">DIRECCIÒN DE ASISTENCIA ALIMENTARÍA Y DESARROLLO COMUNITARIO </t>
  </si>
  <si>
    <t>SUBPROGRAMA "COMUNIDAD DIFERENTE"</t>
  </si>
  <si>
    <t>ADQUISICIÓN DE KITS DE COSTURA</t>
  </si>
  <si>
    <t>LIBERADO</t>
  </si>
  <si>
    <t>SISTEMA</t>
  </si>
  <si>
    <t>RE-EQUIPAMIENTO DE UNIDADES BÁSICAS DE REHABILITACIÓN</t>
  </si>
  <si>
    <t>Ramo 12 DIF Nacional</t>
  </si>
  <si>
    <t xml:space="preserve">Inversión Estatal Directa </t>
  </si>
  <si>
    <t>Fondo de Aportaciones Múltiples (Asistencia Social) Ramo 33</t>
  </si>
  <si>
    <t>PRESUPUESTO DE EGRESOS  DEL RAMO 12 DIF NACIONAL  EJERCICIO 2016</t>
  </si>
  <si>
    <t>1.-</t>
  </si>
  <si>
    <t>CANALIZACIÓN Y TRASLADO DE PACIENTES  A HOSPITALES DE TERCER NIVEL</t>
  </si>
  <si>
    <t>2.-</t>
  </si>
  <si>
    <t>3.-</t>
  </si>
  <si>
    <t>4.-</t>
  </si>
  <si>
    <t>5.-</t>
  </si>
  <si>
    <t>6.-</t>
  </si>
  <si>
    <t>7.-</t>
  </si>
  <si>
    <t>8.-</t>
  </si>
  <si>
    <t>9.-</t>
  </si>
  <si>
    <t>10.-</t>
  </si>
  <si>
    <t>11.-</t>
  </si>
  <si>
    <t>12.-</t>
  </si>
  <si>
    <t>13.-</t>
  </si>
  <si>
    <t>14.-</t>
  </si>
  <si>
    <t>15.-</t>
  </si>
  <si>
    <t>16.-</t>
  </si>
  <si>
    <t>17.-</t>
  </si>
  <si>
    <t>PROYECTO PRODUCTIVO "INSTALACIÓN DE  TIENDAS DE ABARROTES PARA PERSONAS CON DISCAPACIDAD"</t>
  </si>
  <si>
    <t>18.-</t>
  </si>
  <si>
    <t>19.-</t>
  </si>
  <si>
    <t>LABORATORIO DE ANALISIS CLINICOS</t>
  </si>
  <si>
    <t>20.-</t>
  </si>
  <si>
    <t>CLINICA DE DISPLASIAS</t>
  </si>
  <si>
    <t>21.-</t>
  </si>
  <si>
    <t>CIRUGIAS DE HIPERPLASIA PROSTATICA</t>
  </si>
  <si>
    <t>22.-</t>
  </si>
  <si>
    <t xml:space="preserve">OPERATIVIDAD PARA EL TALLER DE PROTESIS Y ORTESIS </t>
  </si>
  <si>
    <t>23.-</t>
  </si>
  <si>
    <t>24.-</t>
  </si>
  <si>
    <t>25.-</t>
  </si>
  <si>
    <t>CONCURSO ESTATAL DE ESCULTURA EN ARENA</t>
  </si>
  <si>
    <t>26.-</t>
  </si>
  <si>
    <t>27.-</t>
  </si>
  <si>
    <t>28.-</t>
  </si>
  <si>
    <t xml:space="preserve">FORTALECIMIENTO EN ASISTENCIA JURÍDICA PARA LA PREVENCIÓN DE LA VIOLACIÓN DE LOS DERECHOS HUMANOS, POR UNA VIDA LIBRE DE VIOLENCIA CONTRA LAS NIÑAS, LOS NIÑOS Y ADOLESCENTES. 
"VIVIR UNA VIDA SIN VIOLENCIA, ES UN DERECHO HUMANO"
</t>
  </si>
  <si>
    <t>29.-</t>
  </si>
  <si>
    <t>NUTRICION INFANTIL</t>
  </si>
  <si>
    <t>30.-</t>
  </si>
  <si>
    <t>31.-</t>
  </si>
  <si>
    <t>32.-</t>
  </si>
  <si>
    <t>33.-</t>
  </si>
  <si>
    <t>34.-</t>
  </si>
  <si>
    <t>ADQUISICIÓN DE CARRITOS PARA LA VENTA DE COMIDA RAPIDA</t>
  </si>
  <si>
    <t>DEPARTAMENTO DE ALMACENES</t>
  </si>
  <si>
    <t>35.-</t>
  </si>
  <si>
    <t>ASISTENCIA ALIMENTARIA A SUJETOS VULNERABLES DOTACIÓN "B" 
COMEDORES COMUNITARIOS</t>
  </si>
  <si>
    <t>ATENCIÓN A MENORES DE 5 AÑOS EN RIESGO NO ESCOLARIZADOS                                               " GUERRERENSES COMBATIENDO LA DESNUTRICIÓN"</t>
  </si>
  <si>
    <t>ADQUISICIÓN DE COBERTORES  "ABRIGA UNA ESPERANZA"</t>
  </si>
  <si>
    <t>ADQUISICIÓN DE SUÉTERES  "ABRIGA UNA ESPERANZA"</t>
  </si>
  <si>
    <t xml:space="preserve">PROGRAMA DE APOYOS ECONÓMICOS Y EN ESPECIE PARA PERSONAS VULNERABLES </t>
  </si>
  <si>
    <t>MOLINOS DE MANO PARA NIXTAMAL Y PRENSAS PARA HACER TORTILLAS</t>
  </si>
  <si>
    <t>INSTALACION DE TIENDAS DE ABARROTES PARA LA POBLACION VULNERABLE</t>
  </si>
  <si>
    <t>36.-</t>
  </si>
  <si>
    <t>37.-</t>
  </si>
  <si>
    <t>ADQUISCIÓN DE CAMAS EN ALTO</t>
  </si>
  <si>
    <t xml:space="preserve">AUTORIZADO
</t>
  </si>
  <si>
    <t>REHABILITACION Y MANTENIMIENTO DE LOS ALMACENES REGIONALES</t>
  </si>
  <si>
    <t>PRESUPUESTO ($)</t>
  </si>
  <si>
    <t>PROYECTO DE CUNICULTURA (ADQUISICION DE CONEJOS)</t>
  </si>
  <si>
    <t xml:space="preserve">ECONOMIAS DEL FONDO DE APORTACIONES MÚLTIPLES, EJERCICIO 2014 </t>
  </si>
  <si>
    <t xml:space="preserve">ECONOMIAS Y RENDIMIENTOS FINANCIEROS DEL FONDO DE APORTACIONES MÚLTIPLES, DEL EJERCICIO 2015 </t>
  </si>
  <si>
    <t xml:space="preserve">ECONOMIAS DEL FONDO DE APORTACIONES MÚLTIPLES </t>
  </si>
  <si>
    <t>DONACION DE APARATOS DE PROTESIS Y ORTESIS</t>
  </si>
  <si>
    <t>ADQUISICIÓN DE APARATOS AUDITIVOS E INSUMOS PARA MOLDES AUDITIVOS</t>
  </si>
  <si>
    <t>PAQUETES DE AVES DE DOBLE PROPOSITO</t>
  </si>
  <si>
    <t xml:space="preserve">RENDIMIENTOS FINANCIEROS </t>
  </si>
  <si>
    <t>EQUIPAMIENTO PARA LA INSTALACION DE PANADERIA</t>
  </si>
  <si>
    <t xml:space="preserve">RENDIMIENTOS FINANCIEROS DEL FONDO DE APORTACIONES MÚLTIPLES, EJERCICIO 2013  </t>
  </si>
  <si>
    <t>Rendimientos Financieros y Economias (Remanentes) del Fondo de Aportaciones Múltiples (Asistencia Social) de los Ejercicios 2013, 2014 y 2015</t>
  </si>
  <si>
    <t xml:space="preserve">PRESUPUESTO DE ECONOMIAS Y RENDIMIENTOS FINANCIEROS DEL  FONDO DE APORTACIONES MÚLTIPLES DE LOS EJERCICIOS 2013, 2014 Y 2015, MISMOS QUE FUERON AUTORIZADOS EN EL ACTUAL EJERCICIO 2016. </t>
  </si>
  <si>
    <t>PRESUPUESTODEL FONDO DE APORTACIONES MÚLTIPLES (ASISTENCIA SOCIAL) RAMO 33, EJERCICIO  2016</t>
  </si>
  <si>
    <t xml:space="preserve">PRESUPUESTO DE  INVERSIÓN ESTATAL DIRECTA EJERCICIO 2016. </t>
  </si>
  <si>
    <t>DECRETO 140 PRESUPUESTO DE EGRESOS</t>
  </si>
  <si>
    <t>AMPLIACION LIQUIDA PRESUPUESTAL</t>
  </si>
  <si>
    <t>EQUIPAMIENTO DEL CENTRO REGIONAL DE REHABILITACIÓN INTEGRAL CRRI EN TAXCO DE ALARCÓN</t>
  </si>
  <si>
    <t>SUBPROGRAMA DE INFRAESTRUCTURA, REHABILITACIÓN Y/O EQUIPAMIENTO DE ESPACIOS ALIMENTARIOS</t>
  </si>
  <si>
    <t>REEQUIPAMIENTO DEL CENTRO DE REGIONAL DE REHABILITACIÓN INTEGRAL (CRRI) EN ACAPULCO, GUERRERO (SRA. GRACIELA ROCHA DE CERVANTES) DEL SISTEMA ESTATAL DIF GUERRERO</t>
  </si>
  <si>
    <t>REHABILITACIÓN DEL CENTRO DE CAPACITACIÓN NO. 1 SAN MATEO EN CHILPANCINGO</t>
  </si>
  <si>
    <t>ADQUISICIÓN DE UN SISTEMA PARA EVALUACIÓN Y REHABILITACIÓN DE MIEMBROS SUPERIORES, (MODELO DIEGO) PARA LA SALA ROBOTICA UBICADA EN EL CRIG CHILPANCINGO</t>
  </si>
  <si>
    <t xml:space="preserve">PRESUPUESTO DE  RENDIMIENTOS DE INVERSIÓN ESTATAL DIRECTA EJERCICIO 2016. </t>
  </si>
  <si>
    <t>AUTORIZADO 
($)</t>
  </si>
  <si>
    <t>REHABILITACIÓN DEL CENTRO DE CAPACITACIÓN NO. 1 “SAN MATEO” EN CHILPANCINGO</t>
  </si>
  <si>
    <t>REHABILITACIÓN DE LOS LAVADEROS PÚBLICOS EN SAN MATEO</t>
  </si>
  <si>
    <t>REHABILITACIÓN DEL CENTRO DE CAPACITACIÓN NO. 2 DE LA COL. PRI, EN CHILPANCINGO</t>
  </si>
  <si>
    <t>REHABILITACIÓN Y MANTENIMIENTO DEL CENTRO DE REHABILITACIÓN REGIONAL  INTEGRAL (CRRI) EN LA COLONIA RENACIMIENTO DE ACAPULCO</t>
  </si>
  <si>
    <t>Rendimientos Financieros de Inversión Estatal Directa 2016</t>
  </si>
  <si>
    <t>PRESUPUESTO AUTORIZADO POR FUENTE DE FINANCIAMIENTO PARA PROGRAMAS Y PROYECTOS DE INVERSIÓN EN EL EJERCICIO 2016</t>
  </si>
  <si>
    <t>ELABORÓ:</t>
  </si>
  <si>
    <t>_______________________________</t>
  </si>
  <si>
    <t>LIC. ROGELIO OZUNA CASTRO</t>
  </si>
  <si>
    <t>DIRECTOR DE PLANEACION</t>
  </si>
  <si>
    <t>AUTORIZA</t>
  </si>
  <si>
    <t>LIC. JOSÉ FRANCISCO SOLÍS SOLÍS</t>
  </si>
  <si>
    <t xml:space="preserve">DIRECTOR GENERAL </t>
  </si>
  <si>
    <t>Fondo para la Accesibilidad en el Transporte Público para las Personas con Discapacidad del Ramo 23 Provisiones Salariales y Económicas</t>
  </si>
  <si>
    <t>CONSTRUCCIÓN Y EQUIPAMIENTO DE UN CENTRO DE PREVENCIÓN Y ATENCIÓN A MENORES Y ADOLESCENTES EN RIESGO PAMAR</t>
  </si>
  <si>
    <t>PRESUPUESTO DE EGRESOS  DEL  FONDO PARA LA ACCESIBILIDAD EN EL TRANSPORTE PÚBLICO PARA LAS PERSONAS CON DISCAPACIDAD  EJERCICIO 2016</t>
  </si>
  <si>
    <t>CONSTRUCCIÓN Y EQUIPAMIENTO DEL CENTRO REGIONAL DE REHABILITACIÓN INTEGRAL EN TAXCO DE ALARCÓN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</si>
</sst>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_ * #,##0.00_ ;_ * \-#,##0.00_ ;_ * \-??_ ;_ @_ "/>
    <numFmt numFmtId="168" formatCode="#,##0&quot; €&quot;;[Red]\-#,##0&quot; €&quot;"/>
    <numFmt numFmtId="169" formatCode="#,##0&quot; €&quot;;\-#,##0&quot; €&quot;"/>
    <numFmt numFmtId="170" formatCode="_-* #,##0.00_-;\-* #,##0.00_-;_-* \-??_-;_-@_-"/>
    <numFmt numFmtId="171" formatCode="_-[$€-2]* #,##0.00_-;\-[$€-2]* #,##0.00_-;_-[$€-2]* \-??_-"/>
    <numFmt numFmtId="172" formatCode="#,##0.00_ ;\-#,##0.00\ "/>
    <numFmt numFmtId="173" formatCode="_-* #,##0.00\ _P_t_s_-;\-* #,##0.00\ _P_t_s_-;_-* &quot;-&quot;??\ _P_t_s_-;_-@_-"/>
    <numFmt numFmtId="174" formatCode="&quot;$ &quot;#,##0;&quot;$ -&quot;#,##0"/>
    <numFmt numFmtId="175" formatCode="&quot;€&quot;#,##0.00;[Red]\-&quot;€&quot;#,##0.00"/>
    <numFmt numFmtId="176" formatCode="_(* #,##0.00_);_(* \(#,##0.00\);_(* \-??_);_(@_)"/>
    <numFmt numFmtId="177" formatCode="&quot;$ &quot;#,##0;[Red]&quot;$ -&quot;#,##0"/>
    <numFmt numFmtId="178" formatCode="#,##0.00,"/>
    <numFmt numFmtId="179" formatCode="&quot;Sí&quot;;&quot;Sí&quot;;&quot;No&quot;"/>
    <numFmt numFmtId="180" formatCode="_-* #,##0.0000_-;\-* #,##0.0000_-;_-* &quot;-&quot;??_-;_-@_-"/>
    <numFmt numFmtId="181" formatCode="#,##0.00000"/>
    <numFmt numFmtId="182" formatCode="#,##0.000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"/>
    <numFmt numFmtId="187" formatCode="[$-80A]dddd\,\ dd&quot; de &quot;mmmm&quot; de &quot;yyyy"/>
    <numFmt numFmtId="188" formatCode="[$-80A]hh:mm:ss\ AM/PM"/>
    <numFmt numFmtId="189" formatCode="&quot;$&quot;#,##0.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 Narrow"/>
      <family val="2"/>
    </font>
    <font>
      <sz val="11"/>
      <color indexed="60"/>
      <name val="Calibri"/>
      <family val="2"/>
    </font>
    <font>
      <sz val="8.5"/>
      <color indexed="10"/>
      <name val="Arial Cyr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3"/>
      <color indexed="60"/>
      <name val="Calibri"/>
      <family val="2"/>
    </font>
    <font>
      <b/>
      <sz val="14"/>
      <color indexed="8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3"/>
      <color rgb="FFC00000"/>
      <name val="Calibri"/>
      <family val="2"/>
    </font>
    <font>
      <b/>
      <sz val="14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theme="0" tint="-0.24993999302387238"/>
      </top>
      <bottom>
        <color indexed="63"/>
      </bottom>
    </border>
  </borders>
  <cellStyleXfs count="3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7" fillId="17" borderId="0" applyNumberFormat="0" applyBorder="0" applyAlignment="0" applyProtection="0"/>
    <xf numFmtId="0" fontId="40" fillId="27" borderId="0" applyNumberFormat="0" applyBorder="0" applyAlignment="0" applyProtection="0"/>
    <xf numFmtId="0" fontId="7" fillId="19" borderId="0" applyNumberFormat="0" applyBorder="0" applyAlignment="0" applyProtection="0"/>
    <xf numFmtId="0" fontId="40" fillId="28" borderId="0" applyNumberFormat="0" applyBorder="0" applyAlignment="0" applyProtection="0"/>
    <xf numFmtId="0" fontId="7" fillId="29" borderId="0" applyNumberFormat="0" applyBorder="0" applyAlignment="0" applyProtection="0"/>
    <xf numFmtId="0" fontId="40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33" borderId="0" applyNumberFormat="0" applyBorder="0" applyAlignment="0" applyProtection="0"/>
    <xf numFmtId="0" fontId="41" fillId="34" borderId="0" applyNumberFormat="0" applyBorder="0" applyAlignment="0" applyProtection="0"/>
    <xf numFmtId="0" fontId="8" fillId="7" borderId="0" applyNumberFormat="0" applyBorder="0" applyAlignment="0" applyProtection="0"/>
    <xf numFmtId="0" fontId="42" fillId="35" borderId="1" applyNumberFormat="0" applyAlignment="0" applyProtection="0"/>
    <xf numFmtId="0" fontId="9" fillId="36" borderId="2" applyNumberFormat="0" applyAlignment="0" applyProtection="0"/>
    <xf numFmtId="0" fontId="43" fillId="37" borderId="3" applyNumberFormat="0" applyAlignment="0" applyProtection="0"/>
    <xf numFmtId="0" fontId="10" fillId="38" borderId="4" applyNumberFormat="0" applyAlignment="0" applyProtection="0"/>
    <xf numFmtId="0" fontId="44" fillId="0" borderId="5" applyNumberFormat="0" applyFill="0" applyAlignment="0" applyProtection="0"/>
    <xf numFmtId="0" fontId="11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7" fillId="40" borderId="0" applyNumberFormat="0" applyBorder="0" applyAlignment="0" applyProtection="0"/>
    <xf numFmtId="0" fontId="40" fillId="41" borderId="0" applyNumberFormat="0" applyBorder="0" applyAlignment="0" applyProtection="0"/>
    <xf numFmtId="0" fontId="7" fillId="42" borderId="0" applyNumberFormat="0" applyBorder="0" applyAlignment="0" applyProtection="0"/>
    <xf numFmtId="0" fontId="40" fillId="43" borderId="0" applyNumberFormat="0" applyBorder="0" applyAlignment="0" applyProtection="0"/>
    <xf numFmtId="0" fontId="7" fillId="44" borderId="0" applyNumberFormat="0" applyBorder="0" applyAlignment="0" applyProtection="0"/>
    <xf numFmtId="0" fontId="40" fillId="45" borderId="0" applyNumberFormat="0" applyBorder="0" applyAlignment="0" applyProtection="0"/>
    <xf numFmtId="0" fontId="7" fillId="29" borderId="0" applyNumberFormat="0" applyBorder="0" applyAlignment="0" applyProtection="0"/>
    <xf numFmtId="0" fontId="40" fillId="46" borderId="0" applyNumberFormat="0" applyBorder="0" applyAlignment="0" applyProtection="0"/>
    <xf numFmtId="0" fontId="7" fillId="31" borderId="0" applyNumberFormat="0" applyBorder="0" applyAlignment="0" applyProtection="0"/>
    <xf numFmtId="0" fontId="40" fillId="47" borderId="0" applyNumberFormat="0" applyBorder="0" applyAlignment="0" applyProtection="0"/>
    <xf numFmtId="0" fontId="7" fillId="48" borderId="0" applyNumberFormat="0" applyBorder="0" applyAlignment="0" applyProtection="0"/>
    <xf numFmtId="0" fontId="47" fillId="49" borderId="1" applyNumberFormat="0" applyAlignment="0" applyProtection="0"/>
    <xf numFmtId="0" fontId="13" fillId="13" borderId="2" applyNumberFormat="0" applyAlignment="0" applyProtection="0"/>
    <xf numFmtId="166" fontId="2" fillId="0" borderId="0" applyFont="0" applyFill="0" applyBorder="0" applyAlignment="0" applyProtection="0"/>
    <xf numFmtId="167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0" fontId="2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71" fontId="1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1" fontId="1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1" fontId="1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4" fontId="1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0" fontId="1" fillId="0" borderId="0" applyFill="0" applyBorder="0" applyAlignment="0" applyProtection="0"/>
    <xf numFmtId="174" fontId="1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0" fontId="1" fillId="0" borderId="0" applyFill="0" applyBorder="0" applyAlignment="0" applyProtection="0"/>
    <xf numFmtId="174" fontId="1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5" fontId="2" fillId="0" borderId="0" applyFont="0" applyFill="0" applyBorder="0" applyAlignment="0" applyProtection="0"/>
    <xf numFmtId="174" fontId="1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4" fontId="1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4" fontId="1" fillId="0" borderId="0" applyFill="0" applyBorder="0" applyAlignment="0" applyProtection="0"/>
    <xf numFmtId="177" fontId="2" fillId="0" borderId="0" applyFill="0" applyBorder="0" applyAlignment="0" applyProtection="0"/>
    <xf numFmtId="175" fontId="2" fillId="0" borderId="0" applyFont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0" fontId="1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0" fontId="2" fillId="0" borderId="0" applyFill="0" applyBorder="0" applyAlignment="0" applyProtection="0"/>
    <xf numFmtId="174" fontId="1" fillId="0" borderId="0" applyFill="0" applyBorder="0" applyAlignment="0" applyProtection="0"/>
    <xf numFmtId="170" fontId="1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4" fontId="1" fillId="0" borderId="0" applyFill="0" applyBorder="0" applyAlignment="0" applyProtection="0"/>
    <xf numFmtId="170" fontId="1" fillId="0" borderId="0" applyFill="0" applyBorder="0" applyAlignment="0" applyProtection="0"/>
    <xf numFmtId="177" fontId="2" fillId="0" borderId="0" applyFill="0" applyBorder="0" applyAlignment="0" applyProtection="0"/>
    <xf numFmtId="171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0" fontId="2" fillId="0" borderId="0" applyFill="0" applyBorder="0" applyAlignment="0" applyProtection="0"/>
    <xf numFmtId="168" fontId="1" fillId="0" borderId="0" applyFill="0" applyBorder="0" applyAlignment="0" applyProtection="0"/>
    <xf numFmtId="177" fontId="2" fillId="0" borderId="0" applyFill="0" applyBorder="0" applyAlignment="0" applyProtection="0"/>
    <xf numFmtId="168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5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1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 applyFill="0" applyProtection="0">
      <alignment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0" fontId="52" fillId="35" borderId="10" applyNumberFormat="0" applyAlignment="0" applyProtection="0"/>
    <xf numFmtId="0" fontId="19" fillId="36" borderId="11" applyNumberFormat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56" fillId="0" borderId="13" applyNumberFormat="0" applyFill="0" applyAlignment="0" applyProtection="0"/>
    <xf numFmtId="0" fontId="23" fillId="0" borderId="14" applyNumberFormat="0" applyFill="0" applyAlignment="0" applyProtection="0"/>
    <xf numFmtId="0" fontId="46" fillId="0" borderId="15" applyNumberFormat="0" applyFill="0" applyAlignment="0" applyProtection="0"/>
    <xf numFmtId="0" fontId="12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5" fillId="0" borderId="18" applyNumberFormat="0" applyFill="0" applyAlignment="0" applyProtection="0"/>
  </cellStyleXfs>
  <cellXfs count="163">
    <xf numFmtId="0" fontId="0" fillId="0" borderId="0" xfId="0" applyFont="1" applyAlignment="1">
      <alignment/>
    </xf>
    <xf numFmtId="0" fontId="2" fillId="0" borderId="0" xfId="289">
      <alignment/>
      <protection/>
    </xf>
    <xf numFmtId="0" fontId="58" fillId="0" borderId="0" xfId="297" applyFont="1" applyAlignment="1">
      <alignment horizontal="center"/>
      <protection/>
    </xf>
    <xf numFmtId="0" fontId="0" fillId="0" borderId="19" xfId="297" applyFont="1" applyBorder="1">
      <alignment/>
      <protection/>
    </xf>
    <xf numFmtId="0" fontId="0" fillId="0" borderId="0" xfId="297" applyFont="1" applyBorder="1">
      <alignment/>
      <protection/>
    </xf>
    <xf numFmtId="0" fontId="57" fillId="8" borderId="0" xfId="297" applyFont="1" applyFill="1" applyBorder="1" applyAlignment="1">
      <alignment horizontal="center"/>
      <protection/>
    </xf>
    <xf numFmtId="4" fontId="57" fillId="0" borderId="19" xfId="297" applyNumberFormat="1" applyFont="1" applyBorder="1">
      <alignment/>
      <protection/>
    </xf>
    <xf numFmtId="0" fontId="0" fillId="55" borderId="20" xfId="297" applyFont="1" applyFill="1" applyBorder="1" applyAlignment="1">
      <alignment horizontal="center" vertical="top" wrapText="1"/>
      <protection/>
    </xf>
    <xf numFmtId="0" fontId="0" fillId="55" borderId="20" xfId="297" applyFont="1" applyFill="1" applyBorder="1" applyAlignment="1">
      <alignment horizontal="left" vertical="top" wrapText="1"/>
      <protection/>
    </xf>
    <xf numFmtId="4" fontId="0" fillId="55" borderId="20" xfId="297" applyNumberFormat="1" applyFont="1" applyFill="1" applyBorder="1" applyAlignment="1">
      <alignment horizontal="right" vertical="top" wrapText="1" indent="1"/>
      <protection/>
    </xf>
    <xf numFmtId="0" fontId="0" fillId="0" borderId="0" xfId="297" applyFont="1">
      <alignment/>
      <protection/>
    </xf>
    <xf numFmtId="0" fontId="4" fillId="56" borderId="21" xfId="289" applyFont="1" applyFill="1" applyBorder="1" applyAlignment="1">
      <alignment horizontal="center" vertical="top" wrapText="1"/>
      <protection/>
    </xf>
    <xf numFmtId="0" fontId="4" fillId="56" borderId="22" xfId="289" applyFont="1" applyFill="1" applyBorder="1" applyAlignment="1">
      <alignment horizontal="center" vertical="top" wrapText="1"/>
      <protection/>
    </xf>
    <xf numFmtId="4" fontId="6" fillId="0" borderId="23" xfId="289" applyNumberFormat="1" applyFont="1" applyBorder="1" applyAlignment="1">
      <alignment horizontal="right" vertical="top" wrapText="1" indent="1"/>
      <protection/>
    </xf>
    <xf numFmtId="0" fontId="2" fillId="0" borderId="0" xfId="289" applyAlignment="1">
      <alignment vertical="top"/>
      <protection/>
    </xf>
    <xf numFmtId="0" fontId="4" fillId="57" borderId="23" xfId="289" applyFont="1" applyFill="1" applyBorder="1" applyAlignment="1">
      <alignment horizontal="left" wrapText="1"/>
      <protection/>
    </xf>
    <xf numFmtId="4" fontId="4" fillId="57" borderId="23" xfId="289" applyNumberFormat="1" applyFont="1" applyFill="1" applyBorder="1" applyAlignment="1">
      <alignment horizontal="right" wrapText="1" indent="1"/>
      <protection/>
    </xf>
    <xf numFmtId="0" fontId="0" fillId="0" borderId="0" xfId="297">
      <alignment/>
      <protection/>
    </xf>
    <xf numFmtId="164" fontId="0" fillId="0" borderId="19" xfId="286" applyFont="1" applyBorder="1" applyAlignment="1">
      <alignment horizontal="left"/>
    </xf>
    <xf numFmtId="164" fontId="57" fillId="8" borderId="19" xfId="286" applyFont="1" applyFill="1" applyBorder="1" applyAlignment="1">
      <alignment horizontal="left"/>
    </xf>
    <xf numFmtId="164" fontId="0" fillId="0" borderId="0" xfId="286" applyFont="1" applyAlignment="1">
      <alignment/>
    </xf>
    <xf numFmtId="0" fontId="0" fillId="0" borderId="24" xfId="297" applyFont="1" applyBorder="1">
      <alignment/>
      <protection/>
    </xf>
    <xf numFmtId="164" fontId="0" fillId="0" borderId="24" xfId="286" applyFont="1" applyBorder="1" applyAlignment="1">
      <alignment horizontal="left"/>
    </xf>
    <xf numFmtId="164" fontId="0" fillId="0" borderId="24" xfId="286" applyFont="1" applyBorder="1" applyAlignment="1">
      <alignment/>
    </xf>
    <xf numFmtId="0" fontId="0" fillId="6" borderId="25" xfId="297" applyFont="1" applyFill="1" applyBorder="1" applyAlignment="1">
      <alignment horizontal="center" vertical="center"/>
      <protection/>
    </xf>
    <xf numFmtId="0" fontId="59" fillId="6" borderId="25" xfId="297" applyFont="1" applyFill="1" applyBorder="1">
      <alignment/>
      <protection/>
    </xf>
    <xf numFmtId="44" fontId="57" fillId="6" borderId="25" xfId="281" applyFont="1" applyFill="1" applyBorder="1" applyAlignment="1">
      <alignment/>
    </xf>
    <xf numFmtId="0" fontId="0" fillId="0" borderId="25" xfId="297" applyFont="1" applyBorder="1" applyAlignment="1">
      <alignment horizontal="center" vertical="top"/>
      <protection/>
    </xf>
    <xf numFmtId="0" fontId="0" fillId="0" borderId="25" xfId="297" applyFont="1" applyFill="1" applyBorder="1" applyAlignment="1">
      <alignment horizontal="left" vertical="top" wrapText="1"/>
      <protection/>
    </xf>
    <xf numFmtId="4" fontId="0" fillId="0" borderId="25" xfId="297" applyNumberFormat="1" applyFont="1" applyFill="1" applyBorder="1" applyAlignment="1">
      <alignment horizontal="right" vertical="top" wrapText="1" indent="1"/>
      <protection/>
    </xf>
    <xf numFmtId="0" fontId="0" fillId="0" borderId="25" xfId="297" applyFont="1" applyBorder="1" applyAlignment="1">
      <alignment horizontal="center" vertical="center"/>
      <protection/>
    </xf>
    <xf numFmtId="4" fontId="0" fillId="0" borderId="25" xfId="297" applyNumberFormat="1" applyFont="1" applyFill="1" applyBorder="1" applyAlignment="1">
      <alignment horizontal="right" vertical="center" wrapText="1" indent="1"/>
      <protection/>
    </xf>
    <xf numFmtId="0" fontId="0" fillId="0" borderId="25" xfId="297" applyFont="1" applyFill="1" applyBorder="1" applyAlignment="1">
      <alignment horizontal="left" vertical="top" wrapText="1"/>
      <protection/>
    </xf>
    <xf numFmtId="0" fontId="0" fillId="55" borderId="25" xfId="297" applyFont="1" applyFill="1" applyBorder="1" applyAlignment="1">
      <alignment horizontal="left" vertical="top" wrapText="1"/>
      <protection/>
    </xf>
    <xf numFmtId="0" fontId="0" fillId="0" borderId="25" xfId="297" applyFont="1" applyFill="1" applyBorder="1" applyAlignment="1">
      <alignment horizontal="center" vertical="center"/>
      <protection/>
    </xf>
    <xf numFmtId="0" fontId="57" fillId="0" borderId="25" xfId="297" applyFont="1" applyFill="1" applyBorder="1">
      <alignment/>
      <protection/>
    </xf>
    <xf numFmtId="44" fontId="57" fillId="0" borderId="25" xfId="281" applyFont="1" applyFill="1" applyBorder="1" applyAlignment="1">
      <alignment/>
    </xf>
    <xf numFmtId="0" fontId="3" fillId="0" borderId="25" xfId="291" applyFont="1" applyFill="1" applyBorder="1" applyAlignment="1">
      <alignment vertical="center" wrapText="1"/>
      <protection/>
    </xf>
    <xf numFmtId="0" fontId="32" fillId="0" borderId="25" xfId="297" applyFont="1" applyFill="1" applyBorder="1" applyAlignment="1">
      <alignment horizontal="left" vertical="top" wrapText="1"/>
      <protection/>
    </xf>
    <xf numFmtId="4" fontId="32" fillId="0" borderId="25" xfId="297" applyNumberFormat="1" applyFont="1" applyFill="1" applyBorder="1" applyAlignment="1">
      <alignment horizontal="right" vertical="top" wrapText="1" indent="1"/>
      <protection/>
    </xf>
    <xf numFmtId="0" fontId="0" fillId="0" borderId="25" xfId="297" applyFont="1" applyFill="1" applyBorder="1" applyAlignment="1">
      <alignment horizontal="left" vertical="center" wrapText="1"/>
      <protection/>
    </xf>
    <xf numFmtId="0" fontId="57" fillId="0" borderId="25" xfId="297" applyFont="1" applyFill="1" applyBorder="1" applyAlignment="1">
      <alignment horizontal="left" vertical="top" wrapText="1"/>
      <protection/>
    </xf>
    <xf numFmtId="4" fontId="57" fillId="0" borderId="25" xfId="297" applyNumberFormat="1" applyFont="1" applyFill="1" applyBorder="1" applyAlignment="1">
      <alignment horizontal="right" vertical="top" wrapText="1" indent="1"/>
      <protection/>
    </xf>
    <xf numFmtId="0" fontId="32" fillId="55" borderId="25" xfId="297" applyFont="1" applyFill="1" applyBorder="1" applyAlignment="1">
      <alignment horizontal="center" vertical="top" wrapText="1"/>
      <protection/>
    </xf>
    <xf numFmtId="0" fontId="3" fillId="0" borderId="24" xfId="291" applyFont="1" applyFill="1" applyBorder="1">
      <alignment/>
      <protection/>
    </xf>
    <xf numFmtId="4" fontId="33" fillId="0" borderId="25" xfId="297" applyNumberFormat="1" applyFont="1" applyFill="1" applyBorder="1" applyAlignment="1">
      <alignment horizontal="right" vertical="top" wrapText="1" indent="1"/>
      <protection/>
    </xf>
    <xf numFmtId="4" fontId="32" fillId="0" borderId="25" xfId="297" applyNumberFormat="1" applyFont="1" applyFill="1" applyBorder="1" applyAlignment="1">
      <alignment horizontal="right" vertical="center" wrapText="1" indent="1"/>
      <protection/>
    </xf>
    <xf numFmtId="0" fontId="0" fillId="55" borderId="25" xfId="297" applyFont="1" applyFill="1" applyBorder="1" applyAlignment="1">
      <alignment horizontal="center" vertical="top" wrapText="1"/>
      <protection/>
    </xf>
    <xf numFmtId="0" fontId="0" fillId="55" borderId="26" xfId="297" applyFont="1" applyFill="1" applyBorder="1" applyAlignment="1">
      <alignment horizontal="center" vertical="top" wrapText="1"/>
      <protection/>
    </xf>
    <xf numFmtId="4" fontId="32" fillId="0" borderId="26" xfId="297" applyNumberFormat="1" applyFont="1" applyFill="1" applyBorder="1" applyAlignment="1">
      <alignment horizontal="right" vertical="top" wrapText="1" indent="1"/>
      <protection/>
    </xf>
    <xf numFmtId="0" fontId="57" fillId="6" borderId="25" xfId="297" applyFont="1" applyFill="1" applyBorder="1">
      <alignment/>
      <protection/>
    </xf>
    <xf numFmtId="0" fontId="57" fillId="6" borderId="24" xfId="297" applyFont="1" applyFill="1" applyBorder="1" applyAlignment="1">
      <alignment horizontal="center" vertical="top"/>
      <protection/>
    </xf>
    <xf numFmtId="0" fontId="59" fillId="6" borderId="24" xfId="297" applyFont="1" applyFill="1" applyBorder="1" applyAlignment="1">
      <alignment vertical="top" wrapText="1"/>
      <protection/>
    </xf>
    <xf numFmtId="4" fontId="57" fillId="6" borderId="24" xfId="297" applyNumberFormat="1" applyFont="1" applyFill="1" applyBorder="1" applyAlignment="1">
      <alignment horizontal="right" vertical="top" wrapText="1" indent="1"/>
      <protection/>
    </xf>
    <xf numFmtId="0" fontId="34" fillId="58" borderId="23" xfId="0" applyFont="1" applyFill="1" applyBorder="1" applyAlignment="1">
      <alignment horizontal="center" vertical="center" wrapText="1"/>
    </xf>
    <xf numFmtId="0" fontId="34" fillId="58" borderId="23" xfId="0" applyFont="1" applyFill="1" applyBorder="1" applyAlignment="1" applyProtection="1">
      <alignment horizontal="center" vertical="center" wrapText="1"/>
      <protection/>
    </xf>
    <xf numFmtId="0" fontId="34" fillId="58" borderId="23" xfId="0" applyFont="1" applyFill="1" applyBorder="1" applyAlignment="1" applyProtection="1">
      <alignment horizontal="center" vertical="top" wrapText="1"/>
      <protection/>
    </xf>
    <xf numFmtId="0" fontId="57" fillId="10" borderId="24" xfId="297" applyFont="1" applyFill="1" applyBorder="1">
      <alignment/>
      <protection/>
    </xf>
    <xf numFmtId="164" fontId="57" fillId="10" borderId="24" xfId="286" applyFont="1" applyFill="1" applyBorder="1" applyAlignment="1">
      <alignment/>
    </xf>
    <xf numFmtId="164" fontId="57" fillId="10" borderId="24" xfId="286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 vertical="center" wrapText="1"/>
    </xf>
    <xf numFmtId="0" fontId="33" fillId="10" borderId="23" xfId="0" applyFont="1" applyFill="1" applyBorder="1" applyAlignment="1">
      <alignment horizontal="center" vertical="center" wrapText="1"/>
    </xf>
    <xf numFmtId="0" fontId="33" fillId="10" borderId="23" xfId="0" applyFont="1" applyFill="1" applyBorder="1" applyAlignment="1" applyProtection="1">
      <alignment horizontal="center" vertical="center" wrapText="1"/>
      <protection/>
    </xf>
    <xf numFmtId="0" fontId="33" fillId="10" borderId="23" xfId="0" applyFont="1" applyFill="1" applyBorder="1" applyAlignment="1" applyProtection="1">
      <alignment horizontal="center" vertical="top" wrapText="1"/>
      <protection/>
    </xf>
    <xf numFmtId="0" fontId="32" fillId="0" borderId="25" xfId="0" applyFont="1" applyFill="1" applyBorder="1" applyAlignment="1">
      <alignment/>
    </xf>
    <xf numFmtId="0" fontId="33" fillId="0" borderId="25" xfId="0" applyFont="1" applyFill="1" applyBorder="1" applyAlignment="1" applyProtection="1">
      <alignment horizontal="center" wrapText="1"/>
      <protection/>
    </xf>
    <xf numFmtId="43" fontId="33" fillId="0" borderId="25" xfId="0" applyNumberFormat="1" applyFont="1" applyFill="1" applyBorder="1" applyAlignment="1" applyProtection="1">
      <alignment horizontal="right" vertical="center"/>
      <protection/>
    </xf>
    <xf numFmtId="0" fontId="33" fillId="22" borderId="25" xfId="0" applyFont="1" applyFill="1" applyBorder="1" applyAlignment="1" applyProtection="1">
      <alignment horizontal="center" wrapText="1"/>
      <protection/>
    </xf>
    <xf numFmtId="43" fontId="33" fillId="22" borderId="25" xfId="0" applyNumberFormat="1" applyFont="1" applyFill="1" applyBorder="1" applyAlignment="1" applyProtection="1">
      <alignment horizontal="right" vertical="center"/>
      <protection/>
    </xf>
    <xf numFmtId="0" fontId="32" fillId="0" borderId="25" xfId="294" applyFont="1" applyBorder="1" applyAlignment="1">
      <alignment horizontal="center" vertical="top" wrapText="1"/>
    </xf>
    <xf numFmtId="0" fontId="33" fillId="0" borderId="25" xfId="294" applyFont="1" applyBorder="1" applyAlignment="1">
      <alignment horizontal="justify" vertical="top" wrapText="1"/>
    </xf>
    <xf numFmtId="165" fontId="33" fillId="0" borderId="25" xfId="0" applyNumberFormat="1" applyFont="1" applyFill="1" applyBorder="1" applyAlignment="1">
      <alignment horizontal="center" vertical="top"/>
    </xf>
    <xf numFmtId="0" fontId="32" fillId="0" borderId="25" xfId="294" applyFont="1" applyBorder="1" applyAlignment="1">
      <alignment horizontal="justify" vertical="top" wrapText="1"/>
    </xf>
    <xf numFmtId="165" fontId="32" fillId="0" borderId="25" xfId="291" applyNumberFormat="1" applyFont="1" applyFill="1" applyBorder="1" applyAlignment="1">
      <alignment vertical="top"/>
      <protection/>
    </xf>
    <xf numFmtId="0" fontId="32" fillId="0" borderId="25" xfId="294" applyFont="1" applyFill="1" applyBorder="1" applyAlignment="1">
      <alignment horizontal="center" vertical="top" wrapText="1"/>
    </xf>
    <xf numFmtId="0" fontId="32" fillId="0" borderId="25" xfId="294" applyFont="1" applyFill="1" applyBorder="1" applyAlignment="1">
      <alignment horizontal="justify" vertical="top" wrapText="1"/>
    </xf>
    <xf numFmtId="165" fontId="32" fillId="0" borderId="25" xfId="0" applyNumberFormat="1" applyFont="1" applyFill="1" applyBorder="1" applyAlignment="1">
      <alignment horizontal="center" vertical="top"/>
    </xf>
    <xf numFmtId="165" fontId="33" fillId="0" borderId="25" xfId="291" applyNumberFormat="1" applyFont="1" applyFill="1" applyBorder="1" applyAlignment="1">
      <alignment vertical="top"/>
      <protection/>
    </xf>
    <xf numFmtId="0" fontId="32" fillId="0" borderId="24" xfId="294" applyFont="1" applyBorder="1" applyAlignment="1">
      <alignment horizontal="center" vertical="top" wrapText="1"/>
    </xf>
    <xf numFmtId="0" fontId="32" fillId="0" borderId="28" xfId="294" applyFont="1" applyBorder="1" applyAlignment="1">
      <alignment horizontal="center" vertical="top" wrapText="1"/>
    </xf>
    <xf numFmtId="0" fontId="32" fillId="0" borderId="29" xfId="294" applyFont="1" applyBorder="1" applyAlignment="1">
      <alignment horizontal="justify" vertical="top" wrapText="1"/>
    </xf>
    <xf numFmtId="165" fontId="32" fillId="0" borderId="29" xfId="291" applyNumberFormat="1" applyFont="1" applyFill="1" applyBorder="1" applyAlignment="1">
      <alignment vertical="top"/>
      <protection/>
    </xf>
    <xf numFmtId="165" fontId="32" fillId="0" borderId="29" xfId="291" applyNumberFormat="1" applyFont="1" applyFill="1" applyBorder="1" applyAlignment="1">
      <alignment vertical="center"/>
      <protection/>
    </xf>
    <xf numFmtId="165" fontId="32" fillId="0" borderId="19" xfId="291" applyNumberFormat="1" applyFont="1" applyFill="1" applyBorder="1" applyAlignment="1">
      <alignment vertical="center"/>
      <protection/>
    </xf>
    <xf numFmtId="165" fontId="32" fillId="0" borderId="22" xfId="291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24" xfId="297" applyFont="1" applyFill="1" applyBorder="1" applyAlignment="1">
      <alignment horizontal="left" vertical="top" wrapText="1"/>
      <protection/>
    </xf>
    <xf numFmtId="4" fontId="32" fillId="0" borderId="24" xfId="297" applyNumberFormat="1" applyFont="1" applyFill="1" applyBorder="1" applyAlignment="1">
      <alignment horizontal="right" vertical="top" wrapText="1" indent="1"/>
      <protection/>
    </xf>
    <xf numFmtId="4" fontId="32" fillId="0" borderId="26" xfId="297" applyNumberFormat="1" applyFont="1" applyFill="1" applyBorder="1" applyAlignment="1">
      <alignment horizontal="right" vertical="center" wrapText="1" indent="1"/>
      <protection/>
    </xf>
    <xf numFmtId="165" fontId="33" fillId="0" borderId="24" xfId="291" applyNumberFormat="1" applyFont="1" applyFill="1" applyBorder="1" applyAlignment="1">
      <alignment vertical="top"/>
      <protection/>
    </xf>
    <xf numFmtId="4" fontId="6" fillId="0" borderId="23" xfId="289" applyNumberFormat="1" applyFont="1" applyFill="1" applyBorder="1" applyAlignment="1">
      <alignment horizontal="right" vertical="top" wrapText="1" indent="1"/>
      <protection/>
    </xf>
    <xf numFmtId="0" fontId="58" fillId="0" borderId="0" xfId="297" applyFont="1" applyAlignment="1">
      <alignment horizontal="center" wrapText="1"/>
      <protection/>
    </xf>
    <xf numFmtId="44" fontId="0" fillId="0" borderId="0" xfId="278" applyFont="1" applyAlignment="1">
      <alignment/>
    </xf>
    <xf numFmtId="44" fontId="0" fillId="0" borderId="0" xfId="0" applyNumberFormat="1" applyAlignment="1">
      <alignment/>
    </xf>
    <xf numFmtId="0" fontId="0" fillId="0" borderId="0" xfId="297" applyFont="1" applyFill="1">
      <alignment/>
      <protection/>
    </xf>
    <xf numFmtId="0" fontId="0" fillId="55" borderId="30" xfId="297" applyFont="1" applyFill="1" applyBorder="1" applyAlignment="1">
      <alignment horizontal="center" vertical="top" wrapText="1"/>
      <protection/>
    </xf>
    <xf numFmtId="4" fontId="0" fillId="55" borderId="31" xfId="297" applyNumberFormat="1" applyFont="1" applyFill="1" applyBorder="1" applyAlignment="1">
      <alignment horizontal="right" vertical="top" wrapText="1" indent="1"/>
      <protection/>
    </xf>
    <xf numFmtId="0" fontId="60" fillId="55" borderId="31" xfId="297" applyFont="1" applyFill="1" applyBorder="1" applyAlignment="1">
      <alignment horizontal="left" vertical="top" wrapText="1"/>
      <protection/>
    </xf>
    <xf numFmtId="4" fontId="57" fillId="55" borderId="31" xfId="297" applyNumberFormat="1" applyFont="1" applyFill="1" applyBorder="1" applyAlignment="1">
      <alignment horizontal="right" vertical="top" wrapText="1" indent="1"/>
      <protection/>
    </xf>
    <xf numFmtId="0" fontId="0" fillId="55" borderId="31" xfId="297" applyFont="1" applyFill="1" applyBorder="1" applyAlignment="1">
      <alignment horizontal="left" vertical="top" wrapText="1"/>
      <protection/>
    </xf>
    <xf numFmtId="0" fontId="4" fillId="0" borderId="0" xfId="289" applyFont="1" applyAlignment="1">
      <alignment horizontal="center"/>
      <protection/>
    </xf>
    <xf numFmtId="0" fontId="57" fillId="10" borderId="32" xfId="297" applyFont="1" applyFill="1" applyBorder="1" applyAlignment="1">
      <alignment horizontal="center" vertical="top"/>
      <protection/>
    </xf>
    <xf numFmtId="0" fontId="57" fillId="10" borderId="23" xfId="297" applyFont="1" applyFill="1" applyBorder="1" applyAlignment="1">
      <alignment horizontal="center" vertical="top"/>
      <protection/>
    </xf>
    <xf numFmtId="0" fontId="57" fillId="10" borderId="33" xfId="297" applyFont="1" applyFill="1" applyBorder="1" applyAlignment="1">
      <alignment horizontal="center" vertical="top" wrapText="1"/>
      <protection/>
    </xf>
    <xf numFmtId="0" fontId="0" fillId="55" borderId="24" xfId="297" applyFont="1" applyFill="1" applyBorder="1" applyAlignment="1">
      <alignment horizontal="center" vertical="top" wrapText="1"/>
      <protection/>
    </xf>
    <xf numFmtId="0" fontId="32" fillId="0" borderId="26" xfId="294" applyFont="1" applyBorder="1" applyAlignment="1">
      <alignment horizontal="center" vertical="top" wrapText="1"/>
    </xf>
    <xf numFmtId="0" fontId="32" fillId="0" borderId="26" xfId="294" applyFont="1" applyBorder="1" applyAlignment="1">
      <alignment horizontal="justify" vertical="top" wrapText="1"/>
    </xf>
    <xf numFmtId="165" fontId="32" fillId="0" borderId="26" xfId="291" applyNumberFormat="1" applyFont="1" applyFill="1" applyBorder="1" applyAlignment="1">
      <alignment vertical="top"/>
      <protection/>
    </xf>
    <xf numFmtId="164" fontId="0" fillId="0" borderId="0" xfId="0" applyNumberFormat="1" applyAlignment="1">
      <alignment/>
    </xf>
    <xf numFmtId="0" fontId="26" fillId="0" borderId="23" xfId="289" applyFont="1" applyBorder="1" applyAlignment="1">
      <alignment horizontal="justify" vertical="top" wrapText="1"/>
      <protection/>
    </xf>
    <xf numFmtId="0" fontId="0" fillId="55" borderId="31" xfId="297" applyFont="1" applyFill="1" applyBorder="1" applyAlignment="1">
      <alignment horizontal="left" vertical="top" wrapText="1"/>
      <protection/>
    </xf>
    <xf numFmtId="0" fontId="33" fillId="0" borderId="25" xfId="294" applyFont="1" applyFill="1" applyBorder="1" applyAlignment="1">
      <alignment horizontal="justify" vertical="top" wrapText="1"/>
    </xf>
    <xf numFmtId="0" fontId="32" fillId="0" borderId="19" xfId="294" applyFont="1" applyBorder="1" applyAlignment="1">
      <alignment horizontal="justify" vertical="top" wrapText="1"/>
    </xf>
    <xf numFmtId="165" fontId="32" fillId="0" borderId="24" xfId="291" applyNumberFormat="1" applyFont="1" applyFill="1" applyBorder="1" applyAlignment="1">
      <alignment vertical="top"/>
      <protection/>
    </xf>
    <xf numFmtId="0" fontId="33" fillId="0" borderId="25" xfId="294" applyFont="1" applyBorder="1" applyAlignment="1">
      <alignment horizontal="center" vertical="top" wrapText="1"/>
    </xf>
    <xf numFmtId="0" fontId="32" fillId="0" borderId="26" xfId="297" applyFont="1" applyFill="1" applyBorder="1" applyAlignment="1">
      <alignment horizontal="left" vertical="top" wrapText="1"/>
      <protection/>
    </xf>
    <xf numFmtId="0" fontId="32" fillId="0" borderId="25" xfId="294" applyFont="1" applyBorder="1" applyAlignment="1">
      <alignment horizontal="justify" vertical="top"/>
    </xf>
    <xf numFmtId="0" fontId="4" fillId="59" borderId="23" xfId="289" applyFont="1" applyFill="1" applyBorder="1" applyAlignment="1">
      <alignment horizontal="center" vertical="top" wrapText="1"/>
      <protection/>
    </xf>
    <xf numFmtId="0" fontId="4" fillId="0" borderId="23" xfId="289" applyFont="1" applyFill="1" applyBorder="1" applyAlignment="1">
      <alignment horizontal="center" vertical="top" wrapText="1"/>
      <protection/>
    </xf>
    <xf numFmtId="0" fontId="4" fillId="0" borderId="22" xfId="289" applyFont="1" applyFill="1" applyBorder="1" applyAlignment="1">
      <alignment horizontal="center" vertical="top" wrapText="1"/>
      <protection/>
    </xf>
    <xf numFmtId="0" fontId="27" fillId="60" borderId="23" xfId="289" applyFont="1" applyFill="1" applyBorder="1" applyAlignment="1">
      <alignment horizontal="left" vertical="top" wrapText="1"/>
      <protection/>
    </xf>
    <xf numFmtId="4" fontId="4" fillId="60" borderId="22" xfId="289" applyNumberFormat="1" applyFont="1" applyFill="1" applyBorder="1" applyAlignment="1">
      <alignment horizontal="right" vertical="top" wrapText="1" indent="1"/>
      <protection/>
    </xf>
    <xf numFmtId="0" fontId="26" fillId="0" borderId="23" xfId="289" applyFont="1" applyFill="1" applyBorder="1" applyAlignment="1">
      <alignment horizontal="center" vertical="top" wrapText="1"/>
      <protection/>
    </xf>
    <xf numFmtId="0" fontId="26" fillId="0" borderId="23" xfId="289" applyFont="1" applyFill="1" applyBorder="1" applyAlignment="1">
      <alignment horizontal="left" vertical="top" wrapText="1" indent="2"/>
      <protection/>
    </xf>
    <xf numFmtId="0" fontId="4" fillId="0" borderId="23" xfId="289" applyFont="1" applyFill="1" applyBorder="1" applyAlignment="1">
      <alignment horizontal="left" vertical="top" wrapText="1"/>
      <protection/>
    </xf>
    <xf numFmtId="0" fontId="4" fillId="0" borderId="22" xfId="289" applyFont="1" applyFill="1" applyBorder="1" applyAlignment="1">
      <alignment horizontal="right" vertical="top" wrapText="1" indent="1"/>
      <protection/>
    </xf>
    <xf numFmtId="0" fontId="27" fillId="60" borderId="23" xfId="289" applyFont="1" applyFill="1" applyBorder="1" applyAlignment="1">
      <alignment horizontal="center" vertical="top" wrapText="1"/>
      <protection/>
    </xf>
    <xf numFmtId="4" fontId="4" fillId="60" borderId="23" xfId="289" applyNumberFormat="1" applyFont="1" applyFill="1" applyBorder="1" applyAlignment="1">
      <alignment horizontal="right" vertical="top" wrapText="1" indent="1"/>
      <protection/>
    </xf>
    <xf numFmtId="0" fontId="27" fillId="0" borderId="23" xfId="289" applyFont="1" applyFill="1" applyBorder="1" applyAlignment="1">
      <alignment horizontal="center" vertical="top" wrapText="1"/>
      <protection/>
    </xf>
    <xf numFmtId="4" fontId="4" fillId="0" borderId="23" xfId="289" applyNumberFormat="1" applyFont="1" applyFill="1" applyBorder="1" applyAlignment="1">
      <alignment horizontal="right" vertical="top" wrapText="1" indent="1"/>
      <protection/>
    </xf>
    <xf numFmtId="0" fontId="4" fillId="59" borderId="23" xfId="289" applyFont="1" applyFill="1" applyBorder="1" applyAlignment="1">
      <alignment horizontal="left" wrapText="1"/>
      <protection/>
    </xf>
    <xf numFmtId="4" fontId="4" fillId="59" borderId="23" xfId="289" applyNumberFormat="1" applyFont="1" applyFill="1" applyBorder="1" applyAlignment="1">
      <alignment horizontal="right" wrapText="1" indent="1"/>
      <protection/>
    </xf>
    <xf numFmtId="0" fontId="2" fillId="0" borderId="0" xfId="289" applyFont="1" applyFill="1" applyBorder="1">
      <alignment/>
      <protection/>
    </xf>
    <xf numFmtId="0" fontId="59" fillId="0" borderId="0" xfId="0" applyFont="1" applyAlignment="1">
      <alignment/>
    </xf>
    <xf numFmtId="0" fontId="4" fillId="60" borderId="23" xfId="289" applyFont="1" applyFill="1" applyBorder="1" applyAlignment="1">
      <alignment horizontal="left" vertical="top" wrapText="1"/>
      <protection/>
    </xf>
    <xf numFmtId="0" fontId="6" fillId="0" borderId="23" xfId="289" applyFont="1" applyFill="1" applyBorder="1" applyAlignment="1">
      <alignment horizontal="left" vertical="top" wrapText="1" indent="2"/>
      <protection/>
    </xf>
    <xf numFmtId="0" fontId="4" fillId="0" borderId="23" xfId="289" applyFont="1" applyFill="1" applyBorder="1" applyAlignment="1">
      <alignment horizontal="left" vertical="top" wrapText="1" indent="2"/>
      <protection/>
    </xf>
    <xf numFmtId="0" fontId="0" fillId="0" borderId="0" xfId="0" applyFont="1" applyFill="1" applyAlignment="1">
      <alignment/>
    </xf>
    <xf numFmtId="0" fontId="32" fillId="0" borderId="34" xfId="294" applyFont="1" applyBorder="1" applyAlignment="1">
      <alignment horizontal="center" vertical="top" wrapText="1"/>
    </xf>
    <xf numFmtId="0" fontId="32" fillId="0" borderId="34" xfId="294" applyFont="1" applyBorder="1" applyAlignment="1">
      <alignment horizontal="justify" vertical="top" wrapText="1"/>
    </xf>
    <xf numFmtId="165" fontId="32" fillId="0" borderId="34" xfId="291" applyNumberFormat="1" applyFont="1" applyFill="1" applyBorder="1" applyAlignment="1">
      <alignment vertical="top"/>
      <protection/>
    </xf>
    <xf numFmtId="0" fontId="33" fillId="0" borderId="34" xfId="294" applyFont="1" applyBorder="1" applyAlignment="1">
      <alignment horizontal="justify" vertical="top" wrapText="1"/>
    </xf>
    <xf numFmtId="165" fontId="33" fillId="0" borderId="34" xfId="291" applyNumberFormat="1" applyFont="1" applyFill="1" applyBorder="1" applyAlignment="1">
      <alignment vertical="top"/>
      <protection/>
    </xf>
    <xf numFmtId="0" fontId="0" fillId="55" borderId="31" xfId="297" applyFont="1" applyFill="1" applyBorder="1" applyAlignment="1">
      <alignment horizontal="left" vertical="top" wrapText="1"/>
      <protection/>
    </xf>
    <xf numFmtId="0" fontId="57" fillId="55" borderId="31" xfId="297" applyFont="1" applyFill="1" applyBorder="1" applyAlignment="1">
      <alignment horizontal="left" vertical="top" wrapText="1"/>
      <protection/>
    </xf>
    <xf numFmtId="0" fontId="33" fillId="0" borderId="24" xfId="294" applyFont="1" applyBorder="1" applyAlignment="1">
      <alignment horizontal="justify" vertical="top" wrapText="1"/>
    </xf>
    <xf numFmtId="4" fontId="2" fillId="0" borderId="0" xfId="289" applyNumberFormat="1">
      <alignment/>
      <protection/>
    </xf>
    <xf numFmtId="165" fontId="0" fillId="0" borderId="0" xfId="0" applyNumberFormat="1" applyFont="1" applyAlignment="1">
      <alignment/>
    </xf>
    <xf numFmtId="0" fontId="3" fillId="0" borderId="0" xfId="289" applyFont="1">
      <alignment/>
      <protection/>
    </xf>
    <xf numFmtId="0" fontId="61" fillId="61" borderId="0" xfId="0" applyFont="1" applyFill="1" applyAlignment="1">
      <alignment/>
    </xf>
    <xf numFmtId="4" fontId="6" fillId="0" borderId="22" xfId="289" applyNumberFormat="1" applyFont="1" applyFill="1" applyBorder="1" applyAlignment="1">
      <alignment horizontal="right" vertical="top" wrapText="1" indent="1"/>
      <protection/>
    </xf>
    <xf numFmtId="0" fontId="0" fillId="55" borderId="19" xfId="297" applyFont="1" applyFill="1" applyBorder="1" applyAlignment="1">
      <alignment horizontal="left" vertical="top" wrapText="1"/>
      <protection/>
    </xf>
    <xf numFmtId="0" fontId="3" fillId="0" borderId="0" xfId="289" applyFont="1" applyAlignment="1">
      <alignment horizontal="center"/>
      <protection/>
    </xf>
    <xf numFmtId="0" fontId="4" fillId="0" borderId="0" xfId="289" applyFont="1" applyAlignment="1">
      <alignment horizontal="center"/>
      <protection/>
    </xf>
    <xf numFmtId="0" fontId="3" fillId="0" borderId="0" xfId="289" applyFont="1" applyAlignment="1">
      <alignment horizontal="center" wrapText="1"/>
      <protection/>
    </xf>
    <xf numFmtId="0" fontId="4" fillId="56" borderId="23" xfId="289" applyFont="1" applyFill="1" applyBorder="1" applyAlignment="1">
      <alignment horizontal="center" vertical="top" wrapText="1"/>
      <protection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62" fillId="0" borderId="0" xfId="297" applyFont="1" applyAlignment="1">
      <alignment horizontal="center" wrapText="1"/>
      <protection/>
    </xf>
    <xf numFmtId="0" fontId="63" fillId="0" borderId="0" xfId="297" applyFont="1" applyAlignment="1">
      <alignment horizontal="center"/>
      <protection/>
    </xf>
    <xf numFmtId="0" fontId="39" fillId="0" borderId="0" xfId="297" applyFont="1" applyAlignment="1">
      <alignment horizontal="center" wrapText="1"/>
      <protection/>
    </xf>
    <xf numFmtId="0" fontId="59" fillId="0" borderId="0" xfId="297" applyFont="1" applyAlignment="1">
      <alignment horizontal="center" vertical="center"/>
      <protection/>
    </xf>
    <xf numFmtId="0" fontId="59" fillId="0" borderId="0" xfId="297" applyFont="1" applyAlignment="1">
      <alignment horizontal="center" wrapText="1"/>
      <protection/>
    </xf>
  </cellXfs>
  <cellStyles count="32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Excel Built-in Comma" xfId="77"/>
    <cellStyle name="Excel Built-in Normal" xfId="78"/>
    <cellStyle name="Hyperlink" xfId="79"/>
    <cellStyle name="Hipervínculo 2" xfId="80"/>
    <cellStyle name="Hipervínculo 2 2" xfId="81"/>
    <cellStyle name="Hipervínculo 2_11 marzo Flujo Real Estatal" xfId="82"/>
    <cellStyle name="Followed Hyperlink" xfId="83"/>
    <cellStyle name="Incorrecto" xfId="84"/>
    <cellStyle name="Incorrecto 2" xfId="85"/>
    <cellStyle name="Comma" xfId="86"/>
    <cellStyle name="Comma [0]" xfId="87"/>
    <cellStyle name="Millares 10" xfId="88"/>
    <cellStyle name="Millares 100" xfId="89"/>
    <cellStyle name="Millares 101" xfId="90"/>
    <cellStyle name="Millares 102" xfId="91"/>
    <cellStyle name="Millares 103" xfId="92"/>
    <cellStyle name="Millares 104" xfId="93"/>
    <cellStyle name="Millares 105" xfId="94"/>
    <cellStyle name="Millares 106" xfId="95"/>
    <cellStyle name="Millares 107" xfId="96"/>
    <cellStyle name="Millares 108" xfId="97"/>
    <cellStyle name="Millares 109" xfId="98"/>
    <cellStyle name="Millares 11" xfId="99"/>
    <cellStyle name="Millares 110" xfId="100"/>
    <cellStyle name="Millares 111" xfId="101"/>
    <cellStyle name="Millares 112" xfId="102"/>
    <cellStyle name="Millares 113" xfId="103"/>
    <cellStyle name="Millares 114" xfId="104"/>
    <cellStyle name="Millares 115" xfId="105"/>
    <cellStyle name="Millares 116" xfId="106"/>
    <cellStyle name="Millares 117" xfId="107"/>
    <cellStyle name="Millares 118" xfId="108"/>
    <cellStyle name="Millares 119" xfId="109"/>
    <cellStyle name="Millares 12" xfId="110"/>
    <cellStyle name="Millares 120" xfId="111"/>
    <cellStyle name="Millares 121" xfId="112"/>
    <cellStyle name="Millares 122" xfId="113"/>
    <cellStyle name="Millares 123" xfId="114"/>
    <cellStyle name="Millares 124" xfId="115"/>
    <cellStyle name="Millares 125" xfId="116"/>
    <cellStyle name="Millares 126" xfId="117"/>
    <cellStyle name="Millares 127" xfId="118"/>
    <cellStyle name="Millares 128" xfId="119"/>
    <cellStyle name="Millares 129" xfId="120"/>
    <cellStyle name="Millares 13" xfId="121"/>
    <cellStyle name="Millares 130" xfId="122"/>
    <cellStyle name="Millares 131" xfId="123"/>
    <cellStyle name="Millares 132" xfId="124"/>
    <cellStyle name="Millares 133" xfId="125"/>
    <cellStyle name="Millares 134" xfId="126"/>
    <cellStyle name="Millares 135" xfId="127"/>
    <cellStyle name="Millares 136" xfId="128"/>
    <cellStyle name="Millares 137" xfId="129"/>
    <cellStyle name="Millares 14" xfId="130"/>
    <cellStyle name="Millares 15" xfId="131"/>
    <cellStyle name="Millares 16" xfId="132"/>
    <cellStyle name="Millares 17" xfId="133"/>
    <cellStyle name="Millares 18" xfId="134"/>
    <cellStyle name="Millares 19" xfId="135"/>
    <cellStyle name="Millares 2" xfId="136"/>
    <cellStyle name="Millares 2 2" xfId="137"/>
    <cellStyle name="Millares 2 3" xfId="138"/>
    <cellStyle name="Millares 2_K APOYO A MIGRANTES CTA-3703 " xfId="139"/>
    <cellStyle name="Millares 20" xfId="140"/>
    <cellStyle name="Millares 21" xfId="141"/>
    <cellStyle name="Millares 22" xfId="142"/>
    <cellStyle name="Millares 23" xfId="143"/>
    <cellStyle name="Millares 24" xfId="144"/>
    <cellStyle name="Millares 25" xfId="145"/>
    <cellStyle name="Millares 26" xfId="146"/>
    <cellStyle name="Millares 27" xfId="147"/>
    <cellStyle name="Millares 28" xfId="148"/>
    <cellStyle name="Millares 29" xfId="149"/>
    <cellStyle name="Millares 3" xfId="150"/>
    <cellStyle name="Millares 30" xfId="151"/>
    <cellStyle name="Millares 31" xfId="152"/>
    <cellStyle name="Millares 32" xfId="153"/>
    <cellStyle name="Millares 33" xfId="154"/>
    <cellStyle name="Millares 34" xfId="155"/>
    <cellStyle name="Millares 35" xfId="156"/>
    <cellStyle name="Millares 36" xfId="157"/>
    <cellStyle name="Millares 37" xfId="158"/>
    <cellStyle name="Millares 38" xfId="159"/>
    <cellStyle name="Millares 39" xfId="160"/>
    <cellStyle name="Millares 4" xfId="161"/>
    <cellStyle name="Millares 40" xfId="162"/>
    <cellStyle name="Millares 41" xfId="163"/>
    <cellStyle name="Millares 42" xfId="164"/>
    <cellStyle name="Millares 43" xfId="165"/>
    <cellStyle name="Millares 44" xfId="166"/>
    <cellStyle name="Millares 45" xfId="167"/>
    <cellStyle name="Millares 46" xfId="168"/>
    <cellStyle name="Millares 47" xfId="169"/>
    <cellStyle name="Millares 48" xfId="170"/>
    <cellStyle name="Millares 49" xfId="171"/>
    <cellStyle name="Millares 5" xfId="172"/>
    <cellStyle name="Millares 50" xfId="173"/>
    <cellStyle name="Millares 51" xfId="174"/>
    <cellStyle name="Millares 52" xfId="175"/>
    <cellStyle name="Millares 53" xfId="176"/>
    <cellStyle name="Millares 54" xfId="177"/>
    <cellStyle name="Millares 55" xfId="178"/>
    <cellStyle name="Millares 56" xfId="179"/>
    <cellStyle name="Millares 57" xfId="180"/>
    <cellStyle name="Millares 58" xfId="181"/>
    <cellStyle name="Millares 59" xfId="182"/>
    <cellStyle name="Millares 6" xfId="183"/>
    <cellStyle name="Millares 60" xfId="184"/>
    <cellStyle name="Millares 61" xfId="185"/>
    <cellStyle name="Millares 62" xfId="186"/>
    <cellStyle name="Millares 63" xfId="187"/>
    <cellStyle name="Millares 64" xfId="188"/>
    <cellStyle name="Millares 65" xfId="189"/>
    <cellStyle name="Millares 66" xfId="190"/>
    <cellStyle name="Millares 67" xfId="191"/>
    <cellStyle name="Millares 68" xfId="192"/>
    <cellStyle name="Millares 69" xfId="193"/>
    <cellStyle name="Millares 7" xfId="194"/>
    <cellStyle name="Millares 70" xfId="195"/>
    <cellStyle name="Millares 71" xfId="196"/>
    <cellStyle name="Millares 72" xfId="197"/>
    <cellStyle name="Millares 73" xfId="198"/>
    <cellStyle name="Millares 74" xfId="199"/>
    <cellStyle name="Millares 75" xfId="200"/>
    <cellStyle name="Millares 76" xfId="201"/>
    <cellStyle name="Millares 77" xfId="202"/>
    <cellStyle name="Millares 77 10" xfId="203"/>
    <cellStyle name="Millares 77 11" xfId="204"/>
    <cellStyle name="Millares 77 12" xfId="205"/>
    <cellStyle name="Millares 77 13" xfId="206"/>
    <cellStyle name="Millares 77 14" xfId="207"/>
    <cellStyle name="Millares 77 15" xfId="208"/>
    <cellStyle name="Millares 77 16" xfId="209"/>
    <cellStyle name="Millares 77 17" xfId="210"/>
    <cellStyle name="Millares 77 18" xfId="211"/>
    <cellStyle name="Millares 77 19" xfId="212"/>
    <cellStyle name="Millares 77 2" xfId="213"/>
    <cellStyle name="Millares 77 20" xfId="214"/>
    <cellStyle name="Millares 77 21" xfId="215"/>
    <cellStyle name="Millares 77 22" xfId="216"/>
    <cellStyle name="Millares 77 23" xfId="217"/>
    <cellStyle name="Millares 77 24" xfId="218"/>
    <cellStyle name="Millares 77 25" xfId="219"/>
    <cellStyle name="Millares 77 26" xfId="220"/>
    <cellStyle name="Millares 77 27" xfId="221"/>
    <cellStyle name="Millares 77 28" xfId="222"/>
    <cellStyle name="Millares 77 29" xfId="223"/>
    <cellStyle name="Millares 77 3" xfId="224"/>
    <cellStyle name="Millares 77 30" xfId="225"/>
    <cellStyle name="Millares 77 31" xfId="226"/>
    <cellStyle name="Millares 77 32" xfId="227"/>
    <cellStyle name="Millares 77 33" xfId="228"/>
    <cellStyle name="Millares 77 34" xfId="229"/>
    <cellStyle name="Millares 77 35" xfId="230"/>
    <cellStyle name="Millares 77 36" xfId="231"/>
    <cellStyle name="Millares 77 37" xfId="232"/>
    <cellStyle name="Millares 77 38" xfId="233"/>
    <cellStyle name="Millares 77 39" xfId="234"/>
    <cellStyle name="Millares 77 4" xfId="235"/>
    <cellStyle name="Millares 77 40" xfId="236"/>
    <cellStyle name="Millares 77 41" xfId="237"/>
    <cellStyle name="Millares 77 42" xfId="238"/>
    <cellStyle name="Millares 77 43" xfId="239"/>
    <cellStyle name="Millares 77 44" xfId="240"/>
    <cellStyle name="Millares 77 45" xfId="241"/>
    <cellStyle name="Millares 77 46" xfId="242"/>
    <cellStyle name="Millares 77 47" xfId="243"/>
    <cellStyle name="Millares 77 48" xfId="244"/>
    <cellStyle name="Millares 77 49" xfId="245"/>
    <cellStyle name="Millares 77 5" xfId="246"/>
    <cellStyle name="Millares 77 50" xfId="247"/>
    <cellStyle name="Millares 77 51" xfId="248"/>
    <cellStyle name="Millares 77 6" xfId="249"/>
    <cellStyle name="Millares 77 7" xfId="250"/>
    <cellStyle name="Millares 77 8" xfId="251"/>
    <cellStyle name="Millares 77 9" xfId="252"/>
    <cellStyle name="Millares 77_23 mzo Disponibilidad Financiera Mzo" xfId="253"/>
    <cellStyle name="Millares 78" xfId="254"/>
    <cellStyle name="Millares 79" xfId="255"/>
    <cellStyle name="Millares 8" xfId="256"/>
    <cellStyle name="Millares 80" xfId="257"/>
    <cellStyle name="Millares 81" xfId="258"/>
    <cellStyle name="Millares 82" xfId="259"/>
    <cellStyle name="Millares 83" xfId="260"/>
    <cellStyle name="Millares 84" xfId="261"/>
    <cellStyle name="Millares 85" xfId="262"/>
    <cellStyle name="Millares 86" xfId="263"/>
    <cellStyle name="Millares 87" xfId="264"/>
    <cellStyle name="Millares 88" xfId="265"/>
    <cellStyle name="Millares 89" xfId="266"/>
    <cellStyle name="Millares 9" xfId="267"/>
    <cellStyle name="Millares 90" xfId="268"/>
    <cellStyle name="Millares 91" xfId="269"/>
    <cellStyle name="Millares 92" xfId="270"/>
    <cellStyle name="Millares 93" xfId="271"/>
    <cellStyle name="Millares 94" xfId="272"/>
    <cellStyle name="Millares 95" xfId="273"/>
    <cellStyle name="Millares 96" xfId="274"/>
    <cellStyle name="Millares 97" xfId="275"/>
    <cellStyle name="Millares 98" xfId="276"/>
    <cellStyle name="Millares 99" xfId="277"/>
    <cellStyle name="Currency" xfId="278"/>
    <cellStyle name="Currency [0]" xfId="279"/>
    <cellStyle name="Moneda 2" xfId="280"/>
    <cellStyle name="Moneda 2 2" xfId="281"/>
    <cellStyle name="Moneda 2 3" xfId="282"/>
    <cellStyle name="Moneda 3" xfId="283"/>
    <cellStyle name="Moneda 4" xfId="284"/>
    <cellStyle name="Moneda 5" xfId="285"/>
    <cellStyle name="Moneda 6" xfId="286"/>
    <cellStyle name="Neutral" xfId="287"/>
    <cellStyle name="Neutral 2" xfId="288"/>
    <cellStyle name="Normal 10" xfId="289"/>
    <cellStyle name="Normal 10 2" xfId="290"/>
    <cellStyle name="Normal 2" xfId="291"/>
    <cellStyle name="Normal 2 2" xfId="292"/>
    <cellStyle name="Normal 2_Xl0000076" xfId="293"/>
    <cellStyle name="Normal 3" xfId="294"/>
    <cellStyle name="Normal 3 2" xfId="295"/>
    <cellStyle name="Normal 4" xfId="296"/>
    <cellStyle name="Normal 4 2" xfId="297"/>
    <cellStyle name="Normal 5" xfId="298"/>
    <cellStyle name="Normal 6" xfId="299"/>
    <cellStyle name="Normal 7" xfId="300"/>
    <cellStyle name="Normal 8" xfId="301"/>
    <cellStyle name="Normal 9" xfId="302"/>
    <cellStyle name="Notas" xfId="303"/>
    <cellStyle name="Notas 2" xfId="304"/>
    <cellStyle name="Percent" xfId="305"/>
    <cellStyle name="Porcentual 10" xfId="306"/>
    <cellStyle name="Porcentual 11" xfId="307"/>
    <cellStyle name="Porcentual 12" xfId="308"/>
    <cellStyle name="Porcentual 13" xfId="309"/>
    <cellStyle name="Porcentual 14" xfId="310"/>
    <cellStyle name="Porcentual 2" xfId="311"/>
    <cellStyle name="Porcentual 3" xfId="312"/>
    <cellStyle name="Porcentual 4" xfId="313"/>
    <cellStyle name="Porcentual 5" xfId="314"/>
    <cellStyle name="Porcentual 6" xfId="315"/>
    <cellStyle name="Porcentual 7" xfId="316"/>
    <cellStyle name="Porcentual 8" xfId="317"/>
    <cellStyle name="Porcentual 9" xfId="318"/>
    <cellStyle name="Salida" xfId="319"/>
    <cellStyle name="Salida 2" xfId="320"/>
    <cellStyle name="Texto de advertencia" xfId="321"/>
    <cellStyle name="Texto de advertencia 2" xfId="322"/>
    <cellStyle name="Texto explicativo" xfId="323"/>
    <cellStyle name="Texto explicativo 2" xfId="324"/>
    <cellStyle name="Título" xfId="325"/>
    <cellStyle name="Título 1 2" xfId="326"/>
    <cellStyle name="Título 2" xfId="327"/>
    <cellStyle name="Título 2 2" xfId="328"/>
    <cellStyle name="Título 3" xfId="329"/>
    <cellStyle name="Título 3 2" xfId="330"/>
    <cellStyle name="Título 4" xfId="331"/>
    <cellStyle name="Total" xfId="332"/>
    <cellStyle name="Total 2" xfId="3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581025</xdr:colOff>
      <xdr:row>2</xdr:row>
      <xdr:rowOff>114300</xdr:rowOff>
    </xdr:to>
    <xdr:pic>
      <xdr:nvPicPr>
        <xdr:cNvPr id="1" name="6 Imagen" descr="la foto (5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9525</xdr:rowOff>
    </xdr:from>
    <xdr:to>
      <xdr:col>3</xdr:col>
      <xdr:colOff>523875</xdr:colOff>
      <xdr:row>2</xdr:row>
      <xdr:rowOff>171450</xdr:rowOff>
    </xdr:to>
    <xdr:pic>
      <xdr:nvPicPr>
        <xdr:cNvPr id="2" name="5 Imagen" descr="IMG_83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952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2</xdr:col>
      <xdr:colOff>1162050</xdr:colOff>
      <xdr:row>2</xdr:row>
      <xdr:rowOff>114300</xdr:rowOff>
    </xdr:to>
    <xdr:pic>
      <xdr:nvPicPr>
        <xdr:cNvPr id="1" name="5 Imagen" descr="IMG_83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47625</xdr:rowOff>
    </xdr:to>
    <xdr:pic>
      <xdr:nvPicPr>
        <xdr:cNvPr id="2" name="6 Imagen" descr="la foto (5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9525</xdr:rowOff>
    </xdr:from>
    <xdr:to>
      <xdr:col>3</xdr:col>
      <xdr:colOff>66675</xdr:colOff>
      <xdr:row>2</xdr:row>
      <xdr:rowOff>28575</xdr:rowOff>
    </xdr:to>
    <xdr:pic>
      <xdr:nvPicPr>
        <xdr:cNvPr id="1" name="5 Imagen" descr="IMG_83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952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209550</xdr:rowOff>
    </xdr:to>
    <xdr:pic>
      <xdr:nvPicPr>
        <xdr:cNvPr id="2" name="6 Imagen" descr="la foto (5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9525</xdr:rowOff>
    </xdr:from>
    <xdr:to>
      <xdr:col>3</xdr:col>
      <xdr:colOff>66675</xdr:colOff>
      <xdr:row>2</xdr:row>
      <xdr:rowOff>28575</xdr:rowOff>
    </xdr:to>
    <xdr:pic>
      <xdr:nvPicPr>
        <xdr:cNvPr id="1" name="5 Imagen" descr="IMG_83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952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209550</xdr:rowOff>
    </xdr:to>
    <xdr:pic>
      <xdr:nvPicPr>
        <xdr:cNvPr id="2" name="6 Imagen" descr="la foto (5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6</xdr:row>
      <xdr:rowOff>0</xdr:rowOff>
    </xdr:from>
    <xdr:to>
      <xdr:col>1</xdr:col>
      <xdr:colOff>857250</xdr:colOff>
      <xdr:row>6</xdr:row>
      <xdr:rowOff>0</xdr:rowOff>
    </xdr:to>
    <xdr:pic>
      <xdr:nvPicPr>
        <xdr:cNvPr id="1" name="1 Imagen" descr="Sec_Finanza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7157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0</xdr:rowOff>
    </xdr:from>
    <xdr:to>
      <xdr:col>1</xdr:col>
      <xdr:colOff>857250</xdr:colOff>
      <xdr:row>6</xdr:row>
      <xdr:rowOff>0</xdr:rowOff>
    </xdr:to>
    <xdr:pic>
      <xdr:nvPicPr>
        <xdr:cNvPr id="2" name="2 Imagen" descr="Sec_Finanza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7157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1</xdr:row>
      <xdr:rowOff>9525</xdr:rowOff>
    </xdr:from>
    <xdr:to>
      <xdr:col>2</xdr:col>
      <xdr:colOff>1095375</xdr:colOff>
      <xdr:row>3</xdr:row>
      <xdr:rowOff>123825</xdr:rowOff>
    </xdr:to>
    <xdr:pic>
      <xdr:nvPicPr>
        <xdr:cNvPr id="3" name="5 Imagen" descr="IMG_83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000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381000</xdr:colOff>
      <xdr:row>3</xdr:row>
      <xdr:rowOff>76200</xdr:rowOff>
    </xdr:to>
    <xdr:pic>
      <xdr:nvPicPr>
        <xdr:cNvPr id="4" name="6 Imagen" descr="la foto (5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9075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</xdr:row>
      <xdr:rowOff>0</xdr:rowOff>
    </xdr:from>
    <xdr:to>
      <xdr:col>1</xdr:col>
      <xdr:colOff>847725</xdr:colOff>
      <xdr:row>5</xdr:row>
      <xdr:rowOff>0</xdr:rowOff>
    </xdr:to>
    <xdr:pic>
      <xdr:nvPicPr>
        <xdr:cNvPr id="1" name="2 Imagen" descr="Sec_Finanza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0967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0</xdr:rowOff>
    </xdr:from>
    <xdr:to>
      <xdr:col>2</xdr:col>
      <xdr:colOff>1076325</xdr:colOff>
      <xdr:row>2</xdr:row>
      <xdr:rowOff>123825</xdr:rowOff>
    </xdr:to>
    <xdr:pic>
      <xdr:nvPicPr>
        <xdr:cNvPr id="2" name="5 Imagen" descr="IMG_83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6 Imagen" descr="la foto (5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6</xdr:row>
      <xdr:rowOff>0</xdr:rowOff>
    </xdr:from>
    <xdr:to>
      <xdr:col>1</xdr:col>
      <xdr:colOff>857250</xdr:colOff>
      <xdr:row>6</xdr:row>
      <xdr:rowOff>0</xdr:rowOff>
    </xdr:to>
    <xdr:pic>
      <xdr:nvPicPr>
        <xdr:cNvPr id="1" name="1 Imagen" descr="Sec_Finanza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6207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0</xdr:rowOff>
    </xdr:from>
    <xdr:to>
      <xdr:col>1</xdr:col>
      <xdr:colOff>857250</xdr:colOff>
      <xdr:row>6</xdr:row>
      <xdr:rowOff>0</xdr:rowOff>
    </xdr:to>
    <xdr:pic>
      <xdr:nvPicPr>
        <xdr:cNvPr id="2" name="2 Imagen" descr="Sec_Finanza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6207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0</xdr:rowOff>
    </xdr:from>
    <xdr:to>
      <xdr:col>2</xdr:col>
      <xdr:colOff>1076325</xdr:colOff>
      <xdr:row>2</xdr:row>
      <xdr:rowOff>123825</xdr:rowOff>
    </xdr:to>
    <xdr:pic>
      <xdr:nvPicPr>
        <xdr:cNvPr id="3" name="5 Imagen" descr="IMG_83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381000</xdr:colOff>
      <xdr:row>2</xdr:row>
      <xdr:rowOff>133350</xdr:rowOff>
    </xdr:to>
    <xdr:pic>
      <xdr:nvPicPr>
        <xdr:cNvPr id="4" name="6 Imagen" descr="la foto (5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620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TON\Documents\2014\CALENDARIO%20DE%20MINISTRACI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TON\Documents\2014\FAM%202014\RELACION%20DE%20PROGRAM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TON\Documents\2013\PRESUPUESTO%2020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TON\Desktop\IED%2020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TON\Documents\2013\FAM\FAM%2020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LANEACION\DOCUMENTOS\2014\CALENDARIO%20DE%20MINISTRACION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LANEACION\DOCUMENTOS\2014\FAM%202014\RELACION%20DE%20PROGRAM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ED (2)"/>
      <sheetName val="IED CALEND"/>
      <sheetName val="OCT Y NOV"/>
      <sheetName val="JUL-SEPT"/>
      <sheetName val="ABRIL-JUNIO"/>
      <sheetName val="FEB Y MAR"/>
      <sheetName val="ENERO"/>
      <sheetName val="Hoja1"/>
      <sheetName val="NOV "/>
      <sheetName val="NOV 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ED"/>
      <sheetName val="ANTERIOR"/>
      <sheetName val="NUEVO"/>
      <sheetName val="GASTO CORR"/>
      <sheetName val="FAM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FAM"/>
      <sheetName val="IED"/>
      <sheetName val="GASTO CORR"/>
      <sheetName val="RENDIMIENTOS FIN"/>
      <sheetName val="RAMO 12 "/>
      <sheetName val="INGRESOS PROP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ED CALEND"/>
      <sheetName val="RELACIO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M INICIAL"/>
      <sheetName val="FAM  MODIFICADO"/>
      <sheetName val="copladeg"/>
      <sheetName val="programas alimentarios"/>
      <sheetName val="RELACION"/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ED (2)"/>
      <sheetName val="IED CALEND"/>
      <sheetName val="ABRIL-JUNIO"/>
      <sheetName val="FEB Y MAR"/>
      <sheetName val="ENERO"/>
      <sheetName val="Hoj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ED"/>
      <sheetName val="ANTERIOR"/>
      <sheetName val="NUEVO"/>
      <sheetName val="GASTO CORR"/>
      <sheetName val="FAM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30"/>
  <sheetViews>
    <sheetView tabSelected="1" zoomScalePageLayoutView="0" workbookViewId="0" topLeftCell="A1">
      <selection activeCell="C14" sqref="C14"/>
    </sheetView>
  </sheetViews>
  <sheetFormatPr defaultColWidth="11.57421875" defaultRowHeight="15"/>
  <cols>
    <col min="1" max="1" width="2.00390625" style="1" customWidth="1"/>
    <col min="2" max="2" width="60.7109375" style="1" customWidth="1"/>
    <col min="3" max="3" width="22.140625" style="1" customWidth="1"/>
    <col min="4" max="16384" width="11.57421875" style="1" customWidth="1"/>
  </cols>
  <sheetData>
    <row r="1" spans="2:3" ht="12.75">
      <c r="B1" s="152" t="s">
        <v>71</v>
      </c>
      <c r="C1" s="152"/>
    </row>
    <row r="2" spans="2:3" ht="15">
      <c r="B2" s="153" t="s">
        <v>2</v>
      </c>
      <c r="C2" s="153"/>
    </row>
    <row r="3" spans="2:3" ht="15">
      <c r="B3" s="100"/>
      <c r="C3" s="100"/>
    </row>
    <row r="4" spans="2:3" ht="36.75" customHeight="1">
      <c r="B4" s="154" t="s">
        <v>174</v>
      </c>
      <c r="C4" s="154"/>
    </row>
    <row r="6" spans="2:3" ht="15">
      <c r="B6" s="155" t="s">
        <v>74</v>
      </c>
      <c r="C6" s="11" t="s">
        <v>75</v>
      </c>
    </row>
    <row r="7" spans="2:3" ht="15">
      <c r="B7" s="155"/>
      <c r="C7" s="12" t="s">
        <v>5</v>
      </c>
    </row>
    <row r="8" spans="2:3" ht="30">
      <c r="B8" s="109" t="s">
        <v>173</v>
      </c>
      <c r="C8" s="90">
        <v>505041.77999999997</v>
      </c>
    </row>
    <row r="9" spans="2:3" ht="54" customHeight="1">
      <c r="B9" s="109" t="s">
        <v>156</v>
      </c>
      <c r="C9" s="90">
        <v>4436268.779999999</v>
      </c>
    </row>
    <row r="10" spans="2:3" ht="54" customHeight="1">
      <c r="B10" s="109" t="s">
        <v>182</v>
      </c>
      <c r="C10" s="90">
        <v>17030271.68</v>
      </c>
    </row>
    <row r="11" spans="2:3" ht="32.25" customHeight="1">
      <c r="B11" s="109" t="s">
        <v>83</v>
      </c>
      <c r="C11" s="13">
        <v>23793047.400000002</v>
      </c>
    </row>
    <row r="12" spans="2:4" s="14" customFormat="1" ht="30.75" customHeight="1">
      <c r="B12" s="109" t="s">
        <v>84</v>
      </c>
      <c r="C12" s="13">
        <v>66831738.78</v>
      </c>
      <c r="D12" s="1"/>
    </row>
    <row r="13" spans="2:4" s="14" customFormat="1" ht="40.5" customHeight="1">
      <c r="B13" s="109" t="s">
        <v>85</v>
      </c>
      <c r="C13" s="13">
        <v>442701691</v>
      </c>
      <c r="D13" s="1"/>
    </row>
    <row r="14" spans="2:3" ht="15">
      <c r="B14" s="15" t="s">
        <v>1</v>
      </c>
      <c r="C14" s="16">
        <v>555298059.42</v>
      </c>
    </row>
    <row r="24" ht="12.75">
      <c r="C24" s="146"/>
    </row>
    <row r="25" spans="1:3" s="148" customFormat="1" ht="12.75">
      <c r="A25" s="149" t="s">
        <v>175</v>
      </c>
      <c r="C25" s="148" t="s">
        <v>179</v>
      </c>
    </row>
    <row r="26" s="148" customFormat="1" ht="12.75">
      <c r="A26" s="149"/>
    </row>
    <row r="27" s="148" customFormat="1" ht="12.75">
      <c r="A27" s="149"/>
    </row>
    <row r="28" spans="1:3" s="148" customFormat="1" ht="12.75">
      <c r="A28" s="149" t="s">
        <v>176</v>
      </c>
      <c r="C28" s="148" t="s">
        <v>176</v>
      </c>
    </row>
    <row r="29" spans="1:3" s="148" customFormat="1" ht="12.75">
      <c r="A29" s="149" t="s">
        <v>177</v>
      </c>
      <c r="C29" s="148" t="s">
        <v>180</v>
      </c>
    </row>
    <row r="30" spans="1:3" s="148" customFormat="1" ht="12.75">
      <c r="A30" s="149" t="s">
        <v>178</v>
      </c>
      <c r="C30" s="148" t="s">
        <v>181</v>
      </c>
    </row>
  </sheetData>
  <sheetProtection/>
  <mergeCells count="4">
    <mergeCell ref="B1:C1"/>
    <mergeCell ref="B2:C2"/>
    <mergeCell ref="B4:C4"/>
    <mergeCell ref="B6:B7"/>
  </mergeCells>
  <printOptions horizontalCentered="1"/>
  <pageMargins left="0.7086614173228347" right="0.1968503937007874" top="0.3937007874015748" bottom="0.1968503937007874" header="0.31496062992125984" footer="0.31496062992125984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7">
      <selection activeCell="A10" sqref="A10:IV10"/>
    </sheetView>
  </sheetViews>
  <sheetFormatPr defaultColWidth="11.421875" defaultRowHeight="15"/>
  <cols>
    <col min="1" max="1" width="6.421875" style="0" bestFit="1" customWidth="1"/>
    <col min="2" max="2" width="73.00390625" style="0" customWidth="1"/>
    <col min="3" max="3" width="20.7109375" style="0" bestFit="1" customWidth="1"/>
  </cols>
  <sheetData>
    <row r="1" spans="1:3" ht="15.75">
      <c r="A1" s="156" t="s">
        <v>71</v>
      </c>
      <c r="B1" s="156"/>
      <c r="C1" s="156"/>
    </row>
    <row r="2" spans="1:3" ht="15.75">
      <c r="A2" s="156" t="s">
        <v>2</v>
      </c>
      <c r="B2" s="156"/>
      <c r="C2" s="156"/>
    </row>
    <row r="3" spans="1:3" ht="15.75">
      <c r="A3" s="133"/>
      <c r="B3" s="133"/>
      <c r="C3" s="133"/>
    </row>
    <row r="4" spans="1:3" ht="48.75" customHeight="1">
      <c r="A4" s="157" t="s">
        <v>157</v>
      </c>
      <c r="B4" s="157"/>
      <c r="C4" s="157"/>
    </row>
    <row r="5" ht="14.25" customHeight="1"/>
    <row r="6" spans="1:3" ht="15">
      <c r="A6" s="117" t="s">
        <v>0</v>
      </c>
      <c r="B6" s="117" t="s">
        <v>74</v>
      </c>
      <c r="C6" s="117" t="s">
        <v>145</v>
      </c>
    </row>
    <row r="7" spans="1:3" ht="15">
      <c r="A7" s="118"/>
      <c r="B7" s="118"/>
      <c r="C7" s="119"/>
    </row>
    <row r="8" spans="1:3" ht="30">
      <c r="A8" s="120"/>
      <c r="B8" s="134" t="s">
        <v>155</v>
      </c>
      <c r="C8" s="121">
        <f>+C9</f>
        <v>113864.89</v>
      </c>
    </row>
    <row r="9" spans="1:3" ht="15">
      <c r="A9" s="122">
        <v>1</v>
      </c>
      <c r="B9" s="135" t="s">
        <v>146</v>
      </c>
      <c r="C9" s="90">
        <v>113864.89</v>
      </c>
    </row>
    <row r="10" spans="1:3" ht="15">
      <c r="A10" s="122"/>
      <c r="B10" s="135"/>
      <c r="C10" s="150"/>
    </row>
    <row r="11" spans="1:3" ht="15">
      <c r="A11" s="118"/>
      <c r="B11" s="124" t="s">
        <v>4</v>
      </c>
      <c r="C11" s="125"/>
    </row>
    <row r="12" spans="1:3" ht="30">
      <c r="A12" s="126"/>
      <c r="B12" s="134" t="s">
        <v>147</v>
      </c>
      <c r="C12" s="121">
        <f>SUM(C13:C16)</f>
        <v>1018786.5700000001</v>
      </c>
    </row>
    <row r="13" spans="1:3" ht="15">
      <c r="A13" s="122">
        <v>2</v>
      </c>
      <c r="B13" s="135" t="s">
        <v>63</v>
      </c>
      <c r="C13" s="90">
        <v>300000</v>
      </c>
    </row>
    <row r="14" spans="1:3" ht="15">
      <c r="A14" s="122">
        <v>3</v>
      </c>
      <c r="B14" s="135" t="s">
        <v>64</v>
      </c>
      <c r="C14" s="90">
        <v>300000</v>
      </c>
    </row>
    <row r="15" spans="1:3" ht="15">
      <c r="A15" s="122">
        <v>4</v>
      </c>
      <c r="B15" s="135" t="s">
        <v>146</v>
      </c>
      <c r="C15" s="90">
        <v>118786.57</v>
      </c>
    </row>
    <row r="16" spans="1:3" ht="15">
      <c r="A16" s="122">
        <v>5</v>
      </c>
      <c r="B16" s="135" t="s">
        <v>65</v>
      </c>
      <c r="C16" s="90">
        <v>300000</v>
      </c>
    </row>
    <row r="17" spans="1:3" ht="15">
      <c r="A17" s="122"/>
      <c r="B17" s="135" t="s">
        <v>4</v>
      </c>
      <c r="C17" s="90"/>
    </row>
    <row r="18" spans="1:3" ht="30">
      <c r="A18" s="126"/>
      <c r="B18" s="134" t="s">
        <v>148</v>
      </c>
      <c r="C18" s="127">
        <f>+C20+C26</f>
        <v>3303617.32</v>
      </c>
    </row>
    <row r="19" spans="1:3" ht="15.75">
      <c r="A19" s="128"/>
      <c r="B19" s="124" t="s">
        <v>4</v>
      </c>
      <c r="C19" s="129"/>
    </row>
    <row r="20" spans="1:3" ht="15.75">
      <c r="A20" s="128"/>
      <c r="B20" s="136" t="s">
        <v>149</v>
      </c>
      <c r="C20" s="129">
        <f>SUM(C21:C24)</f>
        <v>1653632.42</v>
      </c>
    </row>
    <row r="21" spans="1:3" ht="15">
      <c r="A21" s="122">
        <v>6</v>
      </c>
      <c r="B21" s="135" t="s">
        <v>150</v>
      </c>
      <c r="C21" s="90">
        <v>350000</v>
      </c>
    </row>
    <row r="22" spans="1:3" ht="15">
      <c r="A22" s="122">
        <v>7</v>
      </c>
      <c r="B22" s="135" t="s">
        <v>48</v>
      </c>
      <c r="C22" s="90">
        <v>450000</v>
      </c>
    </row>
    <row r="23" spans="1:3" ht="28.5">
      <c r="A23" s="122">
        <v>8</v>
      </c>
      <c r="B23" s="135" t="s">
        <v>151</v>
      </c>
      <c r="C23" s="90">
        <v>450000</v>
      </c>
    </row>
    <row r="24" spans="1:3" ht="15">
      <c r="A24" s="122">
        <v>9</v>
      </c>
      <c r="B24" s="135" t="s">
        <v>152</v>
      </c>
      <c r="C24" s="90">
        <v>403632.42</v>
      </c>
    </row>
    <row r="25" spans="1:3" ht="15">
      <c r="A25" s="122"/>
      <c r="B25" s="135" t="s">
        <v>4</v>
      </c>
      <c r="C25" s="90"/>
    </row>
    <row r="26" spans="1:3" ht="15.75">
      <c r="A26" s="128"/>
      <c r="B26" s="136" t="s">
        <v>153</v>
      </c>
      <c r="C26" s="129">
        <f>SUM(C27:C31)</f>
        <v>1649984.9</v>
      </c>
    </row>
    <row r="27" spans="1:3" ht="15">
      <c r="A27" s="122">
        <v>10</v>
      </c>
      <c r="B27" s="135" t="s">
        <v>61</v>
      </c>
      <c r="C27" s="90">
        <v>400000</v>
      </c>
    </row>
    <row r="28" spans="1:3" ht="15">
      <c r="A28" s="122">
        <v>11</v>
      </c>
      <c r="B28" s="135" t="s">
        <v>62</v>
      </c>
      <c r="C28" s="90">
        <v>400000</v>
      </c>
    </row>
    <row r="29" spans="1:3" ht="15">
      <c r="A29" s="122">
        <v>12</v>
      </c>
      <c r="B29" s="135" t="s">
        <v>154</v>
      </c>
      <c r="C29" s="90">
        <v>200000</v>
      </c>
    </row>
    <row r="30" spans="1:3" ht="15">
      <c r="A30" s="122">
        <v>13</v>
      </c>
      <c r="B30" s="135" t="s">
        <v>146</v>
      </c>
      <c r="C30" s="90">
        <f>111660.33+78336.32</f>
        <v>189996.65000000002</v>
      </c>
    </row>
    <row r="31" spans="1:3" ht="15">
      <c r="A31" s="122">
        <v>14</v>
      </c>
      <c r="B31" s="135" t="s">
        <v>59</v>
      </c>
      <c r="C31" s="90">
        <v>459988.25</v>
      </c>
    </row>
    <row r="32" spans="1:3" ht="15">
      <c r="A32" s="122"/>
      <c r="B32" s="123"/>
      <c r="C32" s="90"/>
    </row>
    <row r="33" spans="1:3" ht="15">
      <c r="A33" s="130"/>
      <c r="B33" s="130" t="s">
        <v>1</v>
      </c>
      <c r="C33" s="131">
        <f>+C18+C12+C8</f>
        <v>4436268.779999999</v>
      </c>
    </row>
    <row r="34" spans="1:3" ht="15">
      <c r="A34" s="132"/>
      <c r="B34" s="132"/>
      <c r="C34" s="132"/>
    </row>
  </sheetData>
  <sheetProtection/>
  <mergeCells count="3">
    <mergeCell ref="A1:C1"/>
    <mergeCell ref="A2:C2"/>
    <mergeCell ref="A4:C4"/>
  </mergeCells>
  <printOptions/>
  <pageMargins left="0.7" right="0.7" top="0.75" bottom="0.75" header="0.3" footer="0.3"/>
  <pageSetup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20"/>
  <sheetViews>
    <sheetView tabSelected="1" zoomScale="93" zoomScaleNormal="93" zoomScalePageLayoutView="0" workbookViewId="0" topLeftCell="A1">
      <selection activeCell="C14" sqref="C14"/>
    </sheetView>
  </sheetViews>
  <sheetFormatPr defaultColWidth="11.421875" defaultRowHeight="15"/>
  <cols>
    <col min="1" max="1" width="5.421875" style="10" customWidth="1"/>
    <col min="2" max="2" width="68.00390625" style="10" customWidth="1"/>
    <col min="3" max="3" width="16.7109375" style="10" customWidth="1"/>
    <col min="4" max="16384" width="11.421875" style="10" customWidth="1"/>
  </cols>
  <sheetData>
    <row r="1" spans="1:3" ht="18.75">
      <c r="A1" s="159" t="s">
        <v>76</v>
      </c>
      <c r="B1" s="159"/>
      <c r="C1" s="159"/>
    </row>
    <row r="2" spans="1:3" ht="20.25" customHeight="1">
      <c r="A2" s="159" t="s">
        <v>2</v>
      </c>
      <c r="B2" s="159"/>
      <c r="C2" s="159"/>
    </row>
    <row r="3" spans="1:3" ht="17.25" customHeight="1">
      <c r="A3" s="158" t="s">
        <v>86</v>
      </c>
      <c r="B3" s="158"/>
      <c r="C3" s="158"/>
    </row>
    <row r="4" spans="1:3" ht="9.75" customHeight="1">
      <c r="A4" s="91"/>
      <c r="B4" s="2"/>
      <c r="C4" s="17"/>
    </row>
    <row r="5" spans="1:3" ht="30">
      <c r="A5" s="101" t="s">
        <v>0</v>
      </c>
      <c r="B5" s="102" t="s">
        <v>38</v>
      </c>
      <c r="C5" s="103" t="s">
        <v>143</v>
      </c>
    </row>
    <row r="6" spans="1:3" ht="15">
      <c r="A6" s="3"/>
      <c r="B6" s="4"/>
      <c r="C6" s="18"/>
    </row>
    <row r="7" spans="1:3" ht="15">
      <c r="A7" s="3"/>
      <c r="B7" s="5" t="s">
        <v>39</v>
      </c>
      <c r="C7" s="19">
        <v>23793047.400000002</v>
      </c>
    </row>
    <row r="8" spans="1:3" ht="15">
      <c r="A8" s="3"/>
      <c r="B8" s="18"/>
      <c r="C8" s="6"/>
    </row>
    <row r="9" spans="1:3" s="94" customFormat="1" ht="15">
      <c r="A9" s="95"/>
      <c r="B9" s="97" t="s">
        <v>77</v>
      </c>
      <c r="C9" s="98">
        <v>7293780.8</v>
      </c>
    </row>
    <row r="10" spans="1:3" s="94" customFormat="1" ht="15">
      <c r="A10" s="95"/>
      <c r="B10" s="97"/>
      <c r="C10" s="98"/>
    </row>
    <row r="11" spans="1:3" s="94" customFormat="1" ht="28.5" customHeight="1">
      <c r="A11" s="95">
        <v>1</v>
      </c>
      <c r="B11" s="99" t="s">
        <v>78</v>
      </c>
      <c r="C11" s="96">
        <v>1450000</v>
      </c>
    </row>
    <row r="12" spans="1:3" s="94" customFormat="1" ht="30">
      <c r="A12" s="95">
        <v>2</v>
      </c>
      <c r="B12" s="143" t="s">
        <v>163</v>
      </c>
      <c r="C12" s="96">
        <v>5843780.8</v>
      </c>
    </row>
    <row r="13" spans="1:3" s="94" customFormat="1" ht="15">
      <c r="A13" s="95"/>
      <c r="B13" s="110"/>
      <c r="C13" s="96"/>
    </row>
    <row r="14" spans="1:3" s="94" customFormat="1" ht="15">
      <c r="A14" s="95"/>
      <c r="B14" s="144" t="s">
        <v>17</v>
      </c>
      <c r="C14" s="98">
        <v>13999266.600000001</v>
      </c>
    </row>
    <row r="15" spans="1:3" s="94" customFormat="1" ht="30">
      <c r="A15" s="95">
        <v>3</v>
      </c>
      <c r="B15" s="110" t="s">
        <v>162</v>
      </c>
      <c r="C15" s="96">
        <v>11999987.55</v>
      </c>
    </row>
    <row r="16" spans="1:3" s="94" customFormat="1" ht="45">
      <c r="A16" s="95">
        <v>4</v>
      </c>
      <c r="B16" s="110" t="s">
        <v>164</v>
      </c>
      <c r="C16" s="96">
        <v>1999279.05</v>
      </c>
    </row>
    <row r="17" spans="1:3" s="94" customFormat="1" ht="15">
      <c r="A17" s="95"/>
      <c r="B17" s="151"/>
      <c r="C17" s="96"/>
    </row>
    <row r="18" spans="1:3" ht="15">
      <c r="A18" s="95"/>
      <c r="B18" s="70" t="s">
        <v>10</v>
      </c>
      <c r="C18" s="98">
        <f>+C19</f>
        <v>2500000</v>
      </c>
    </row>
    <row r="19" spans="1:3" ht="30">
      <c r="A19" s="95">
        <v>5</v>
      </c>
      <c r="B19" s="143" t="s">
        <v>183</v>
      </c>
      <c r="C19" s="96">
        <v>2500000</v>
      </c>
    </row>
    <row r="20" spans="1:3" ht="15">
      <c r="A20" s="7"/>
      <c r="B20" s="8"/>
      <c r="C20" s="9"/>
    </row>
  </sheetData>
  <sheetProtection/>
  <mergeCells count="3">
    <mergeCell ref="A3:C3"/>
    <mergeCell ref="A1:C1"/>
    <mergeCell ref="A2:C2"/>
  </mergeCells>
  <printOptions horizontalCentered="1"/>
  <pageMargins left="0.7086614173228347" right="0.7086614173228347" top="0.3937007874015748" bottom="0.3937007874015748" header="0.31496062992125984" footer="0.31496062992125984"/>
  <pageSetup horizontalDpi="300" verticalDpi="3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"/>
  <sheetViews>
    <sheetView tabSelected="1" zoomScale="93" zoomScaleNormal="93" zoomScalePageLayoutView="0" workbookViewId="0" topLeftCell="A1">
      <selection activeCell="C14" sqref="C14"/>
    </sheetView>
  </sheetViews>
  <sheetFormatPr defaultColWidth="11.421875" defaultRowHeight="15"/>
  <cols>
    <col min="1" max="1" width="5.421875" style="10" customWidth="1"/>
    <col min="2" max="2" width="68.00390625" style="10" customWidth="1"/>
    <col min="3" max="3" width="16.7109375" style="10" customWidth="1"/>
    <col min="4" max="16384" width="11.421875" style="10" customWidth="1"/>
  </cols>
  <sheetData>
    <row r="1" spans="1:3" ht="18.75">
      <c r="A1" s="159" t="s">
        <v>76</v>
      </c>
      <c r="B1" s="159"/>
      <c r="C1" s="159"/>
    </row>
    <row r="2" spans="1:3" ht="20.25" customHeight="1">
      <c r="A2" s="159" t="s">
        <v>2</v>
      </c>
      <c r="B2" s="159"/>
      <c r="C2" s="159"/>
    </row>
    <row r="3" spans="1:3" ht="61.5" customHeight="1">
      <c r="A3" s="160" t="s">
        <v>184</v>
      </c>
      <c r="B3" s="160"/>
      <c r="C3" s="160"/>
    </row>
    <row r="4" spans="1:3" ht="9.75" customHeight="1">
      <c r="A4" s="91"/>
      <c r="B4" s="2"/>
      <c r="C4" s="17"/>
    </row>
    <row r="5" spans="1:3" ht="30">
      <c r="A5" s="101" t="s">
        <v>0</v>
      </c>
      <c r="B5" s="102" t="s">
        <v>38</v>
      </c>
      <c r="C5" s="103" t="s">
        <v>143</v>
      </c>
    </row>
    <row r="6" spans="1:3" ht="15">
      <c r="A6" s="3"/>
      <c r="B6" s="4"/>
      <c r="C6" s="18"/>
    </row>
    <row r="7" spans="1:3" ht="15">
      <c r="A7" s="3"/>
      <c r="B7" s="5" t="s">
        <v>39</v>
      </c>
      <c r="C7" s="19">
        <v>17030271.68</v>
      </c>
    </row>
    <row r="8" spans="1:3" ht="15">
      <c r="A8" s="3"/>
      <c r="B8" s="18"/>
      <c r="C8" s="6"/>
    </row>
    <row r="9" spans="1:3" s="94" customFormat="1" ht="15">
      <c r="A9" s="95"/>
      <c r="B9" s="97" t="s">
        <v>77</v>
      </c>
      <c r="C9" s="98"/>
    </row>
    <row r="10" spans="1:3" s="94" customFormat="1" ht="30">
      <c r="A10" s="95">
        <v>1</v>
      </c>
      <c r="B10" s="143" t="s">
        <v>185</v>
      </c>
      <c r="C10" s="31">
        <v>17030271.68</v>
      </c>
    </row>
    <row r="11" spans="1:3" ht="15">
      <c r="A11" s="7"/>
      <c r="B11" s="8"/>
      <c r="C11" s="9"/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3937007874015748" bottom="0.3937007874015748" header="0.31496062992125984" footer="0.31496062992125984"/>
  <pageSetup horizontalDpi="300" verticalDpi="3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E69"/>
  <sheetViews>
    <sheetView zoomScalePageLayoutView="0" workbookViewId="0" topLeftCell="A1">
      <selection activeCell="A10" sqref="A10:IV10"/>
    </sheetView>
  </sheetViews>
  <sheetFormatPr defaultColWidth="11.421875" defaultRowHeight="15"/>
  <cols>
    <col min="1" max="1" width="5.00390625" style="0" bestFit="1" customWidth="1"/>
    <col min="2" max="2" width="76.140625" style="0" customWidth="1"/>
    <col min="3" max="3" width="16.7109375" style="0" bestFit="1" customWidth="1"/>
    <col min="4" max="4" width="14.00390625" style="0" hidden="1" customWidth="1"/>
    <col min="5" max="5" width="13.140625" style="0" bestFit="1" customWidth="1"/>
  </cols>
  <sheetData>
    <row r="2" spans="1:3" ht="15.75">
      <c r="A2" s="161" t="s">
        <v>71</v>
      </c>
      <c r="B2" s="161"/>
      <c r="C2" s="161"/>
    </row>
    <row r="3" spans="1:3" ht="15.75">
      <c r="A3" s="161" t="s">
        <v>2</v>
      </c>
      <c r="B3" s="161"/>
      <c r="C3" s="161"/>
    </row>
    <row r="4" spans="1:3" ht="15" customHeight="1">
      <c r="A4" s="162" t="s">
        <v>159</v>
      </c>
      <c r="B4" s="162"/>
      <c r="C4" s="162"/>
    </row>
    <row r="5" spans="1:3" ht="15.75">
      <c r="A5" s="60"/>
      <c r="B5" s="60"/>
      <c r="C5" s="60"/>
    </row>
    <row r="6" spans="1:4" s="85" customFormat="1" ht="15">
      <c r="A6" s="61" t="s">
        <v>0</v>
      </c>
      <c r="B6" s="62" t="s">
        <v>3</v>
      </c>
      <c r="C6" s="63" t="s">
        <v>9</v>
      </c>
      <c r="D6" s="63" t="s">
        <v>81</v>
      </c>
    </row>
    <row r="7" spans="1:4" s="85" customFormat="1" ht="15" customHeight="1">
      <c r="A7" s="64"/>
      <c r="B7" s="65"/>
      <c r="C7" s="66"/>
      <c r="D7" s="66"/>
    </row>
    <row r="8" spans="1:4" s="85" customFormat="1" ht="15" customHeight="1">
      <c r="A8" s="64"/>
      <c r="B8" s="67" t="s">
        <v>1</v>
      </c>
      <c r="C8" s="68">
        <f>+C11+C12</f>
        <v>66831738.78</v>
      </c>
      <c r="D8" s="66"/>
    </row>
    <row r="9" spans="1:4" s="137" customFormat="1" ht="15" customHeight="1">
      <c r="A9" s="64"/>
      <c r="B9" s="65"/>
      <c r="C9" s="66"/>
      <c r="D9" s="66"/>
    </row>
    <row r="10" spans="1:4" s="137" customFormat="1" ht="15" customHeight="1">
      <c r="A10" s="64"/>
      <c r="B10" s="65"/>
      <c r="C10" s="66"/>
      <c r="D10" s="66"/>
    </row>
    <row r="11" spans="1:4" s="85" customFormat="1" ht="15" customHeight="1">
      <c r="A11" s="64"/>
      <c r="B11" s="65" t="s">
        <v>161</v>
      </c>
      <c r="C11" s="66">
        <f>+C65</f>
        <v>20391371.78</v>
      </c>
      <c r="D11" s="66"/>
    </row>
    <row r="12" spans="1:4" s="85" customFormat="1" ht="15">
      <c r="A12" s="64"/>
      <c r="B12" s="65" t="s">
        <v>160</v>
      </c>
      <c r="C12" s="66">
        <f>+C14+C23+C39+C44+C49+C55+C63</f>
        <v>46440367</v>
      </c>
      <c r="D12" s="68"/>
    </row>
    <row r="13" spans="1:4" s="85" customFormat="1" ht="15" customHeight="1">
      <c r="A13" s="64"/>
      <c r="B13" s="65"/>
      <c r="C13" s="66"/>
      <c r="D13" s="66"/>
    </row>
    <row r="14" spans="1:4" s="85" customFormat="1" ht="22.5" customHeight="1">
      <c r="A14" s="69"/>
      <c r="B14" s="70" t="s">
        <v>10</v>
      </c>
      <c r="C14" s="71">
        <f>SUM(C15:D21)</f>
        <v>6818000</v>
      </c>
      <c r="D14" s="71"/>
    </row>
    <row r="15" spans="1:5" s="85" customFormat="1" ht="22.5" customHeight="1">
      <c r="A15" s="69">
        <v>1</v>
      </c>
      <c r="B15" s="72" t="s">
        <v>88</v>
      </c>
      <c r="C15" s="73">
        <v>1318000</v>
      </c>
      <c r="D15" s="73"/>
      <c r="E15" s="147"/>
    </row>
    <row r="16" spans="1:5" s="85" customFormat="1" ht="22.5" customHeight="1">
      <c r="A16" s="69">
        <v>2</v>
      </c>
      <c r="B16" s="72" t="s">
        <v>11</v>
      </c>
      <c r="C16" s="73">
        <v>1000000</v>
      </c>
      <c r="D16" s="73"/>
      <c r="E16" s="147"/>
    </row>
    <row r="17" spans="1:4" s="85" customFormat="1" ht="22.5" customHeight="1">
      <c r="A17" s="69">
        <v>3</v>
      </c>
      <c r="B17" s="72" t="s">
        <v>13</v>
      </c>
      <c r="C17" s="73">
        <v>1800000</v>
      </c>
      <c r="D17" s="73"/>
    </row>
    <row r="18" spans="1:4" s="85" customFormat="1" ht="22.5" customHeight="1">
      <c r="A18" s="69">
        <v>4</v>
      </c>
      <c r="B18" s="72" t="s">
        <v>73</v>
      </c>
      <c r="C18" s="73">
        <v>500000</v>
      </c>
      <c r="D18" s="73"/>
    </row>
    <row r="19" spans="1:4" s="85" customFormat="1" ht="22.5" customHeight="1">
      <c r="A19" s="69">
        <v>5</v>
      </c>
      <c r="B19" s="72" t="s">
        <v>15</v>
      </c>
      <c r="C19" s="73">
        <v>700000</v>
      </c>
      <c r="D19" s="73"/>
    </row>
    <row r="20" spans="1:4" s="85" customFormat="1" ht="30">
      <c r="A20" s="69">
        <v>6</v>
      </c>
      <c r="B20" s="72" t="s">
        <v>16</v>
      </c>
      <c r="C20" s="76">
        <v>1000000</v>
      </c>
      <c r="D20" s="76"/>
    </row>
    <row r="21" spans="1:4" s="85" customFormat="1" ht="30">
      <c r="A21" s="69">
        <v>7</v>
      </c>
      <c r="B21" s="72" t="s">
        <v>165</v>
      </c>
      <c r="C21" s="76">
        <v>500000</v>
      </c>
      <c r="D21" s="76"/>
    </row>
    <row r="22" spans="1:4" s="85" customFormat="1" ht="15">
      <c r="A22" s="69"/>
      <c r="B22" s="72"/>
      <c r="C22" s="76"/>
      <c r="D22" s="76"/>
    </row>
    <row r="23" spans="1:4" s="85" customFormat="1" ht="15.75" customHeight="1">
      <c r="A23" s="69"/>
      <c r="B23" s="70" t="s">
        <v>17</v>
      </c>
      <c r="C23" s="77">
        <f>SUM(C24:C37)</f>
        <v>14483000</v>
      </c>
      <c r="D23" s="77"/>
    </row>
    <row r="24" spans="1:4" s="85" customFormat="1" ht="21" customHeight="1">
      <c r="A24" s="69">
        <v>8</v>
      </c>
      <c r="B24" s="72" t="s">
        <v>18</v>
      </c>
      <c r="C24" s="73">
        <v>1455000</v>
      </c>
      <c r="D24" s="73"/>
    </row>
    <row r="25" spans="1:4" s="85" customFormat="1" ht="21" customHeight="1">
      <c r="A25" s="69">
        <v>9</v>
      </c>
      <c r="B25" s="72" t="s">
        <v>19</v>
      </c>
      <c r="C25" s="76">
        <v>1200000</v>
      </c>
      <c r="D25" s="76"/>
    </row>
    <row r="26" spans="1:4" s="85" customFormat="1" ht="21" customHeight="1">
      <c r="A26" s="69">
        <v>10</v>
      </c>
      <c r="B26" s="72" t="s">
        <v>20</v>
      </c>
      <c r="C26" s="73">
        <v>776000</v>
      </c>
      <c r="D26" s="73"/>
    </row>
    <row r="27" spans="1:4" s="85" customFormat="1" ht="21" customHeight="1">
      <c r="A27" s="69">
        <v>11</v>
      </c>
      <c r="B27" s="72" t="s">
        <v>21</v>
      </c>
      <c r="C27" s="73">
        <v>1067000</v>
      </c>
      <c r="D27" s="73"/>
    </row>
    <row r="28" spans="1:4" s="85" customFormat="1" ht="21" customHeight="1">
      <c r="A28" s="69">
        <v>12</v>
      </c>
      <c r="B28" s="72" t="s">
        <v>22</v>
      </c>
      <c r="C28" s="73">
        <v>485000</v>
      </c>
      <c r="D28" s="73"/>
    </row>
    <row r="29" spans="1:4" s="85" customFormat="1" ht="21" customHeight="1">
      <c r="A29" s="69">
        <v>13</v>
      </c>
      <c r="B29" s="72" t="s">
        <v>23</v>
      </c>
      <c r="C29" s="73">
        <v>400000</v>
      </c>
      <c r="D29" s="73"/>
    </row>
    <row r="30" spans="1:4" s="85" customFormat="1" ht="21" customHeight="1">
      <c r="A30" s="69">
        <v>14</v>
      </c>
      <c r="B30" s="72" t="s">
        <v>24</v>
      </c>
      <c r="C30" s="73">
        <v>200000</v>
      </c>
      <c r="D30" s="73"/>
    </row>
    <row r="31" spans="1:4" s="85" customFormat="1" ht="30.75" customHeight="1">
      <c r="A31" s="69">
        <v>15</v>
      </c>
      <c r="B31" s="72" t="s">
        <v>25</v>
      </c>
      <c r="C31" s="73">
        <v>3500000</v>
      </c>
      <c r="D31" s="73"/>
    </row>
    <row r="32" spans="1:4" s="85" customFormat="1" ht="28.5" customHeight="1">
      <c r="A32" s="69">
        <v>16</v>
      </c>
      <c r="B32" s="72" t="s">
        <v>105</v>
      </c>
      <c r="C32" s="73">
        <v>1000000</v>
      </c>
      <c r="D32" s="73"/>
    </row>
    <row r="33" spans="1:4" s="85" customFormat="1" ht="21" customHeight="1">
      <c r="A33" s="69">
        <v>17</v>
      </c>
      <c r="B33" s="75" t="s">
        <v>82</v>
      </c>
      <c r="C33" s="73">
        <v>800000</v>
      </c>
      <c r="D33" s="73"/>
    </row>
    <row r="34" spans="1:4" s="85" customFormat="1" ht="18" customHeight="1">
      <c r="A34" s="69">
        <v>18</v>
      </c>
      <c r="B34" s="75" t="s">
        <v>108</v>
      </c>
      <c r="C34" s="73">
        <v>1250000</v>
      </c>
      <c r="D34" s="73"/>
    </row>
    <row r="35" spans="1:4" s="85" customFormat="1" ht="17.25" customHeight="1">
      <c r="A35" s="69">
        <v>19</v>
      </c>
      <c r="B35" s="75" t="s">
        <v>110</v>
      </c>
      <c r="C35" s="73">
        <v>850000</v>
      </c>
      <c r="D35" s="73"/>
    </row>
    <row r="36" spans="1:4" s="85" customFormat="1" ht="20.25" customHeight="1">
      <c r="A36" s="69">
        <v>20</v>
      </c>
      <c r="B36" s="72" t="s">
        <v>112</v>
      </c>
      <c r="C36" s="73">
        <v>1000000</v>
      </c>
      <c r="D36" s="77"/>
    </row>
    <row r="37" spans="1:4" s="85" customFormat="1" ht="21" customHeight="1">
      <c r="A37" s="69">
        <v>21</v>
      </c>
      <c r="B37" s="72" t="s">
        <v>114</v>
      </c>
      <c r="C37" s="73">
        <v>500000</v>
      </c>
      <c r="D37" s="73"/>
    </row>
    <row r="38" spans="1:4" s="85" customFormat="1" ht="17.25" customHeight="1">
      <c r="A38" s="74"/>
      <c r="B38" s="75"/>
      <c r="C38" s="73"/>
      <c r="D38" s="73"/>
    </row>
    <row r="39" spans="1:4" s="85" customFormat="1" ht="17.25" customHeight="1">
      <c r="A39" s="74"/>
      <c r="B39" s="111" t="s">
        <v>26</v>
      </c>
      <c r="C39" s="77">
        <f>SUM(C40:C42)</f>
        <v>9100000</v>
      </c>
      <c r="D39" s="73"/>
    </row>
    <row r="40" spans="1:4" s="85" customFormat="1" ht="24.75" customHeight="1">
      <c r="A40" s="78">
        <v>22</v>
      </c>
      <c r="B40" s="112" t="s">
        <v>27</v>
      </c>
      <c r="C40" s="113">
        <v>500000</v>
      </c>
      <c r="D40" s="89"/>
    </row>
    <row r="41" spans="1:4" s="85" customFormat="1" ht="24" customHeight="1">
      <c r="A41" s="79">
        <v>23</v>
      </c>
      <c r="B41" s="80" t="s">
        <v>28</v>
      </c>
      <c r="C41" s="81">
        <v>8000000</v>
      </c>
      <c r="D41" s="81"/>
    </row>
    <row r="42" spans="1:4" s="85" customFormat="1" ht="15">
      <c r="A42" s="78">
        <v>24</v>
      </c>
      <c r="B42" s="75" t="s">
        <v>118</v>
      </c>
      <c r="C42" s="73">
        <v>600000</v>
      </c>
      <c r="D42" s="82"/>
    </row>
    <row r="43" spans="1:4" s="85" customFormat="1" ht="15">
      <c r="A43" s="74"/>
      <c r="B43" s="75"/>
      <c r="C43" s="73"/>
      <c r="D43" s="83"/>
    </row>
    <row r="44" spans="1:4" s="85" customFormat="1" ht="15">
      <c r="A44" s="69"/>
      <c r="B44" s="70" t="s">
        <v>31</v>
      </c>
      <c r="C44" s="77">
        <v>400000</v>
      </c>
      <c r="D44" s="77"/>
    </row>
    <row r="45" spans="1:4" s="85" customFormat="1" ht="16.5" customHeight="1">
      <c r="A45" s="69">
        <v>25</v>
      </c>
      <c r="B45" s="72" t="s">
        <v>32</v>
      </c>
      <c r="C45" s="73">
        <v>400000</v>
      </c>
      <c r="D45" s="73"/>
    </row>
    <row r="46" spans="1:4" s="85" customFormat="1" ht="16.5" customHeight="1">
      <c r="A46" s="69"/>
      <c r="B46" s="72"/>
      <c r="C46" s="73"/>
      <c r="D46" s="73"/>
    </row>
    <row r="47" spans="1:4" s="85" customFormat="1" ht="16.5" customHeight="1">
      <c r="A47" s="69"/>
      <c r="B47" s="72"/>
      <c r="C47" s="73"/>
      <c r="D47" s="73"/>
    </row>
    <row r="48" spans="1:4" s="85" customFormat="1" ht="16.5" customHeight="1">
      <c r="A48" s="105"/>
      <c r="B48" s="106"/>
      <c r="C48" s="107"/>
      <c r="D48" s="73"/>
    </row>
    <row r="49" spans="1:4" s="85" customFormat="1" ht="20.25" customHeight="1">
      <c r="A49" s="78"/>
      <c r="B49" s="145" t="s">
        <v>29</v>
      </c>
      <c r="C49" s="89">
        <f>SUM(C50:C53)</f>
        <v>9869367</v>
      </c>
      <c r="D49" s="73"/>
    </row>
    <row r="50" spans="1:4" s="85" customFormat="1" ht="20.25" customHeight="1">
      <c r="A50" s="69">
        <v>26</v>
      </c>
      <c r="B50" s="72" t="s">
        <v>30</v>
      </c>
      <c r="C50" s="73">
        <v>1500000</v>
      </c>
      <c r="D50" s="73"/>
    </row>
    <row r="51" spans="1:4" s="85" customFormat="1" ht="69.75" customHeight="1">
      <c r="A51" s="69">
        <v>27</v>
      </c>
      <c r="B51" s="116" t="s">
        <v>122</v>
      </c>
      <c r="C51" s="73">
        <v>6069367</v>
      </c>
      <c r="D51" s="73"/>
    </row>
    <row r="52" spans="1:4" s="85" customFormat="1" ht="15">
      <c r="A52" s="69">
        <v>28</v>
      </c>
      <c r="B52" s="72" t="s">
        <v>12</v>
      </c>
      <c r="C52" s="73">
        <v>500000</v>
      </c>
      <c r="D52" s="73"/>
    </row>
    <row r="53" spans="1:4" s="85" customFormat="1" ht="30">
      <c r="A53" s="69">
        <v>29</v>
      </c>
      <c r="B53" s="75" t="s">
        <v>14</v>
      </c>
      <c r="C53" s="73">
        <v>1800000</v>
      </c>
      <c r="D53" s="73"/>
    </row>
    <row r="54" spans="1:4" s="85" customFormat="1" ht="15">
      <c r="A54" s="69"/>
      <c r="B54" s="72"/>
      <c r="C54" s="73"/>
      <c r="D54" s="73"/>
    </row>
    <row r="55" spans="1:4" s="85" customFormat="1" ht="15">
      <c r="A55" s="69"/>
      <c r="B55" s="70" t="s">
        <v>33</v>
      </c>
      <c r="C55" s="77">
        <f>SUM(C56:C60)</f>
        <v>5300000</v>
      </c>
      <c r="D55" s="73"/>
    </row>
    <row r="56" spans="1:4" s="85" customFormat="1" ht="22.5" customHeight="1">
      <c r="A56" s="69">
        <v>30</v>
      </c>
      <c r="B56" s="72" t="s">
        <v>34</v>
      </c>
      <c r="C56" s="73">
        <v>1500000</v>
      </c>
      <c r="D56" s="84"/>
    </row>
    <row r="57" spans="1:3" ht="22.5" customHeight="1">
      <c r="A57" s="69">
        <v>31</v>
      </c>
      <c r="B57" s="72" t="s">
        <v>35</v>
      </c>
      <c r="C57" s="73">
        <v>1000000</v>
      </c>
    </row>
    <row r="58" spans="1:3" ht="31.5" customHeight="1">
      <c r="A58" s="69">
        <v>32</v>
      </c>
      <c r="B58" s="72" t="s">
        <v>36</v>
      </c>
      <c r="C58" s="73">
        <v>1000000</v>
      </c>
    </row>
    <row r="59" spans="1:3" ht="15">
      <c r="A59" s="69">
        <v>33</v>
      </c>
      <c r="B59" s="72" t="s">
        <v>37</v>
      </c>
      <c r="C59" s="73">
        <v>1500000</v>
      </c>
    </row>
    <row r="60" spans="1:3" ht="21.75" customHeight="1">
      <c r="A60" s="69">
        <v>34</v>
      </c>
      <c r="B60" s="72" t="s">
        <v>130</v>
      </c>
      <c r="C60" s="73">
        <v>300000</v>
      </c>
    </row>
    <row r="61" spans="1:3" ht="21.75" customHeight="1">
      <c r="A61" s="69"/>
      <c r="B61" s="72"/>
      <c r="C61" s="73"/>
    </row>
    <row r="62" spans="1:3" ht="15">
      <c r="A62" s="114"/>
      <c r="B62" s="70" t="s">
        <v>131</v>
      </c>
      <c r="C62" s="77">
        <f>+C63</f>
        <v>470000</v>
      </c>
    </row>
    <row r="63" spans="1:3" ht="15">
      <c r="A63" s="69">
        <v>35</v>
      </c>
      <c r="B63" s="72" t="s">
        <v>144</v>
      </c>
      <c r="C63" s="73">
        <f>970000-500000</f>
        <v>470000</v>
      </c>
    </row>
    <row r="64" spans="1:3" ht="15">
      <c r="A64" s="138"/>
      <c r="B64" s="139"/>
      <c r="C64" s="140"/>
    </row>
    <row r="65" spans="1:3" ht="15">
      <c r="A65" s="138"/>
      <c r="B65" s="141" t="str">
        <f>+B11</f>
        <v>AMPLIACION LIQUIDA PRESUPUESTAL</v>
      </c>
      <c r="C65" s="142">
        <f>+C67+C68+C66</f>
        <v>20391371.78</v>
      </c>
    </row>
    <row r="66" spans="1:3" ht="15">
      <c r="A66" s="69">
        <v>36</v>
      </c>
      <c r="B66" s="72" t="s">
        <v>124</v>
      </c>
      <c r="C66" s="73">
        <v>18500000</v>
      </c>
    </row>
    <row r="67" spans="1:3" ht="15">
      <c r="A67" s="138">
        <v>37</v>
      </c>
      <c r="B67" s="139" t="s">
        <v>79</v>
      </c>
      <c r="C67" s="140">
        <v>246568.56</v>
      </c>
    </row>
    <row r="68" spans="1:3" ht="45">
      <c r="A68" s="138">
        <v>38</v>
      </c>
      <c r="B68" s="139" t="s">
        <v>166</v>
      </c>
      <c r="C68" s="140">
        <v>1644803.22</v>
      </c>
    </row>
    <row r="69" spans="1:3" ht="15">
      <c r="A69" s="105"/>
      <c r="B69" s="106"/>
      <c r="C69" s="107"/>
    </row>
  </sheetData>
  <sheetProtection/>
  <mergeCells count="3">
    <mergeCell ref="A2:C2"/>
    <mergeCell ref="A3:C3"/>
    <mergeCell ref="A4:C4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zoomScalePageLayoutView="0" workbookViewId="0" topLeftCell="A34">
      <selection activeCell="A10" sqref="A10:IV10"/>
    </sheetView>
  </sheetViews>
  <sheetFormatPr defaultColWidth="11.421875" defaultRowHeight="15"/>
  <cols>
    <col min="1" max="1" width="5.8515625" style="0" customWidth="1"/>
    <col min="2" max="2" width="71.8515625" style="0" customWidth="1"/>
    <col min="3" max="3" width="18.7109375" style="0" customWidth="1"/>
    <col min="4" max="4" width="16.140625" style="92" hidden="1" customWidth="1"/>
    <col min="5" max="5" width="14.7109375" style="0" bestFit="1" customWidth="1"/>
    <col min="6" max="6" width="14.140625" style="0" bestFit="1" customWidth="1"/>
  </cols>
  <sheetData>
    <row r="1" spans="1:3" ht="15">
      <c r="A1" s="10"/>
      <c r="B1" s="10"/>
      <c r="C1" s="20"/>
    </row>
    <row r="2" spans="1:3" ht="15.75">
      <c r="A2" s="161" t="s">
        <v>71</v>
      </c>
      <c r="B2" s="161"/>
      <c r="C2" s="161"/>
    </row>
    <row r="3" spans="1:3" ht="15.75">
      <c r="A3" s="161" t="s">
        <v>72</v>
      </c>
      <c r="B3" s="161"/>
      <c r="C3" s="161"/>
    </row>
    <row r="4" spans="1:3" ht="33" customHeight="1">
      <c r="A4" s="162" t="s">
        <v>158</v>
      </c>
      <c r="B4" s="162"/>
      <c r="C4" s="162"/>
    </row>
    <row r="5" spans="1:4" ht="15.75">
      <c r="A5" s="54" t="s">
        <v>0</v>
      </c>
      <c r="B5" s="55" t="s">
        <v>3</v>
      </c>
      <c r="C5" s="56" t="s">
        <v>9</v>
      </c>
      <c r="D5" s="56" t="s">
        <v>80</v>
      </c>
    </row>
    <row r="6" spans="1:4" ht="15">
      <c r="A6" s="21"/>
      <c r="B6" s="22"/>
      <c r="C6" s="23"/>
      <c r="D6" s="23"/>
    </row>
    <row r="7" spans="1:6" ht="15">
      <c r="A7" s="57"/>
      <c r="B7" s="59" t="s">
        <v>1</v>
      </c>
      <c r="C7" s="58">
        <f>+C9+C18+C40</f>
        <v>442701691</v>
      </c>
      <c r="D7" s="58">
        <f>+D9+D18+D40</f>
        <v>218065692</v>
      </c>
      <c r="F7" s="108"/>
    </row>
    <row r="8" spans="1:4" ht="15">
      <c r="A8" s="21"/>
      <c r="B8" s="22"/>
      <c r="C8" s="23"/>
      <c r="D8" s="23"/>
    </row>
    <row r="9" spans="1:5" ht="15.75">
      <c r="A9" s="24" t="s">
        <v>6</v>
      </c>
      <c r="B9" s="25" t="s">
        <v>42</v>
      </c>
      <c r="C9" s="26">
        <f>SUM(C11:C16)</f>
        <v>406391385</v>
      </c>
      <c r="D9" s="26">
        <f>SUM(D11:D16)</f>
        <v>184525692</v>
      </c>
      <c r="E9" s="93"/>
    </row>
    <row r="10" spans="1:5" ht="15.75">
      <c r="A10" s="24"/>
      <c r="B10" s="25"/>
      <c r="C10" s="26"/>
      <c r="D10" s="26"/>
      <c r="E10" s="93"/>
    </row>
    <row r="11" spans="1:5" ht="18" customHeight="1">
      <c r="A11" s="27" t="s">
        <v>87</v>
      </c>
      <c r="B11" s="28" t="s">
        <v>43</v>
      </c>
      <c r="C11" s="29">
        <v>161050409.41</v>
      </c>
      <c r="D11" s="29">
        <v>86000000</v>
      </c>
      <c r="E11" s="93"/>
    </row>
    <row r="12" spans="1:5" ht="18" customHeight="1">
      <c r="A12" s="27" t="s">
        <v>89</v>
      </c>
      <c r="B12" s="28" t="s">
        <v>44</v>
      </c>
      <c r="C12" s="29">
        <v>44729766.68999999</v>
      </c>
      <c r="D12" s="29">
        <v>20200000</v>
      </c>
      <c r="E12" s="93"/>
    </row>
    <row r="13" spans="1:5" ht="18" customHeight="1">
      <c r="A13" s="27" t="s">
        <v>90</v>
      </c>
      <c r="B13" s="28" t="s">
        <v>45</v>
      </c>
      <c r="C13" s="29">
        <v>116220216.75</v>
      </c>
      <c r="D13" s="29">
        <v>34690000</v>
      </c>
      <c r="E13" s="93"/>
    </row>
    <row r="14" spans="1:5" ht="30">
      <c r="A14" s="30" t="s">
        <v>91</v>
      </c>
      <c r="B14" s="28" t="s">
        <v>133</v>
      </c>
      <c r="C14" s="31">
        <v>7844751.45</v>
      </c>
      <c r="D14" s="31">
        <v>5150000</v>
      </c>
      <c r="E14" s="93"/>
    </row>
    <row r="15" spans="1:5" ht="30">
      <c r="A15" s="30" t="s">
        <v>92</v>
      </c>
      <c r="B15" s="32" t="s">
        <v>134</v>
      </c>
      <c r="C15" s="31">
        <v>72291600.69999999</v>
      </c>
      <c r="D15" s="31">
        <v>35825692</v>
      </c>
      <c r="E15" s="93"/>
    </row>
    <row r="16" spans="1:5" ht="17.25" customHeight="1">
      <c r="A16" s="27" t="s">
        <v>93</v>
      </c>
      <c r="B16" s="28" t="s">
        <v>46</v>
      </c>
      <c r="C16" s="29">
        <v>4254640</v>
      </c>
      <c r="D16" s="29">
        <v>2660000</v>
      </c>
      <c r="E16" s="93"/>
    </row>
    <row r="17" spans="1:4" ht="15">
      <c r="A17" s="30"/>
      <c r="B17" s="33" t="s">
        <v>4</v>
      </c>
      <c r="C17" s="29"/>
      <c r="D17" s="29"/>
    </row>
    <row r="18" spans="1:4" ht="15">
      <c r="A18" s="24" t="s">
        <v>7</v>
      </c>
      <c r="B18" s="50" t="s">
        <v>40</v>
      </c>
      <c r="C18" s="26">
        <f>+C20+C33+C37</f>
        <v>15710000</v>
      </c>
      <c r="D18" s="26">
        <f>+D20+D33+D37</f>
        <v>12510000</v>
      </c>
    </row>
    <row r="19" spans="1:4" ht="15">
      <c r="A19" s="34"/>
      <c r="B19" s="35" t="s">
        <v>4</v>
      </c>
      <c r="C19" s="36"/>
      <c r="D19" s="36"/>
    </row>
    <row r="20" spans="1:4" ht="15">
      <c r="A20" s="34"/>
      <c r="B20" s="37" t="s">
        <v>17</v>
      </c>
      <c r="C20" s="36">
        <f>SUM(C21:C31)</f>
        <v>11710000</v>
      </c>
      <c r="D20" s="36">
        <f>SUM(D21:D31)</f>
        <v>11710000</v>
      </c>
    </row>
    <row r="21" spans="1:4" ht="18" customHeight="1">
      <c r="A21" s="27" t="s">
        <v>94</v>
      </c>
      <c r="B21" s="38" t="s">
        <v>47</v>
      </c>
      <c r="C21" s="39">
        <v>3910000</v>
      </c>
      <c r="D21" s="39">
        <f>+C21</f>
        <v>3910000</v>
      </c>
    </row>
    <row r="22" spans="1:4" ht="18" customHeight="1">
      <c r="A22" s="27" t="s">
        <v>95</v>
      </c>
      <c r="B22" s="38" t="s">
        <v>48</v>
      </c>
      <c r="C22" s="39">
        <v>100000</v>
      </c>
      <c r="D22" s="39">
        <f aca="true" t="shared" si="0" ref="D22:D31">+C22</f>
        <v>100000</v>
      </c>
    </row>
    <row r="23" spans="1:4" ht="18" customHeight="1">
      <c r="A23" s="27" t="s">
        <v>96</v>
      </c>
      <c r="B23" s="28" t="s">
        <v>49</v>
      </c>
      <c r="C23" s="29">
        <v>1200000</v>
      </c>
      <c r="D23" s="29">
        <f t="shared" si="0"/>
        <v>1200000</v>
      </c>
    </row>
    <row r="24" spans="1:4" ht="18" customHeight="1">
      <c r="A24" s="27" t="s">
        <v>97</v>
      </c>
      <c r="B24" s="28" t="s">
        <v>50</v>
      </c>
      <c r="C24" s="29">
        <v>1100000</v>
      </c>
      <c r="D24" s="29">
        <f t="shared" si="0"/>
        <v>1100000</v>
      </c>
    </row>
    <row r="25" spans="1:4" ht="30">
      <c r="A25" s="27" t="s">
        <v>98</v>
      </c>
      <c r="B25" s="40" t="s">
        <v>51</v>
      </c>
      <c r="C25" s="31">
        <v>50000</v>
      </c>
      <c r="D25" s="31">
        <f t="shared" si="0"/>
        <v>50000</v>
      </c>
    </row>
    <row r="26" spans="1:4" ht="22.5" customHeight="1">
      <c r="A26" s="27" t="s">
        <v>99</v>
      </c>
      <c r="B26" s="28" t="s">
        <v>52</v>
      </c>
      <c r="C26" s="29">
        <v>1800000</v>
      </c>
      <c r="D26" s="29">
        <f t="shared" si="0"/>
        <v>1800000</v>
      </c>
    </row>
    <row r="27" spans="1:4" ht="23.25" customHeight="1">
      <c r="A27" s="27" t="s">
        <v>100</v>
      </c>
      <c r="B27" s="32" t="s">
        <v>53</v>
      </c>
      <c r="C27" s="31">
        <v>1100000</v>
      </c>
      <c r="D27" s="31">
        <f t="shared" si="0"/>
        <v>1100000</v>
      </c>
    </row>
    <row r="28" spans="1:4" ht="18" customHeight="1">
      <c r="A28" s="27" t="s">
        <v>101</v>
      </c>
      <c r="B28" s="28" t="s">
        <v>54</v>
      </c>
      <c r="C28" s="29">
        <v>1000000</v>
      </c>
      <c r="D28" s="29">
        <f t="shared" si="0"/>
        <v>1000000</v>
      </c>
    </row>
    <row r="29" spans="1:4" ht="21.75" customHeight="1">
      <c r="A29" s="27" t="s">
        <v>102</v>
      </c>
      <c r="B29" s="32" t="s">
        <v>55</v>
      </c>
      <c r="C29" s="31">
        <v>400000</v>
      </c>
      <c r="D29" s="31">
        <f t="shared" si="0"/>
        <v>400000</v>
      </c>
    </row>
    <row r="30" spans="1:4" ht="21.75" customHeight="1">
      <c r="A30" s="27" t="s">
        <v>103</v>
      </c>
      <c r="B30" s="28" t="s">
        <v>56</v>
      </c>
      <c r="C30" s="29">
        <v>450000</v>
      </c>
      <c r="D30" s="29">
        <f t="shared" si="0"/>
        <v>450000</v>
      </c>
    </row>
    <row r="31" spans="1:4" ht="36" customHeight="1">
      <c r="A31" s="27" t="s">
        <v>104</v>
      </c>
      <c r="B31" s="32" t="s">
        <v>57</v>
      </c>
      <c r="C31" s="31">
        <v>600000</v>
      </c>
      <c r="D31" s="31">
        <f t="shared" si="0"/>
        <v>600000</v>
      </c>
    </row>
    <row r="32" spans="1:4" ht="15">
      <c r="A32" s="27"/>
      <c r="B32" s="28" t="s">
        <v>4</v>
      </c>
      <c r="C32" s="29"/>
      <c r="D32" s="29"/>
    </row>
    <row r="33" spans="1:4" ht="15">
      <c r="A33" s="27"/>
      <c r="B33" s="41" t="s">
        <v>26</v>
      </c>
      <c r="C33" s="42">
        <f>SUM(C34:C35)</f>
        <v>3000000</v>
      </c>
      <c r="D33" s="42">
        <f>SUM(D34:D35)</f>
        <v>0</v>
      </c>
    </row>
    <row r="34" spans="1:4" ht="16.5" customHeight="1">
      <c r="A34" s="43" t="s">
        <v>106</v>
      </c>
      <c r="B34" s="38" t="s">
        <v>135</v>
      </c>
      <c r="C34" s="39">
        <v>1000000</v>
      </c>
      <c r="D34" s="39">
        <v>0</v>
      </c>
    </row>
    <row r="35" spans="1:4" ht="16.5" customHeight="1">
      <c r="A35" s="43" t="s">
        <v>107</v>
      </c>
      <c r="B35" s="38" t="s">
        <v>136</v>
      </c>
      <c r="C35" s="39">
        <v>2000000</v>
      </c>
      <c r="D35" s="39">
        <v>0</v>
      </c>
    </row>
    <row r="36" spans="1:4" ht="16.5" customHeight="1">
      <c r="A36" s="43"/>
      <c r="B36" s="38"/>
      <c r="C36" s="39"/>
      <c r="D36" s="39"/>
    </row>
    <row r="37" spans="1:4" ht="15">
      <c r="A37" s="27"/>
      <c r="B37" s="44" t="s">
        <v>41</v>
      </c>
      <c r="C37" s="45">
        <f>+C38</f>
        <v>1000000</v>
      </c>
      <c r="D37" s="45">
        <f>+D38</f>
        <v>800000</v>
      </c>
    </row>
    <row r="38" spans="1:4" ht="30">
      <c r="A38" s="43" t="s">
        <v>109</v>
      </c>
      <c r="B38" s="38" t="s">
        <v>137</v>
      </c>
      <c r="C38" s="39">
        <v>1000000</v>
      </c>
      <c r="D38" s="88">
        <v>800000</v>
      </c>
    </row>
    <row r="39" spans="1:4" ht="15">
      <c r="A39" s="43"/>
      <c r="B39" s="38" t="s">
        <v>4</v>
      </c>
      <c r="C39" s="39"/>
      <c r="D39" s="87"/>
    </row>
    <row r="40" spans="1:4" ht="15.75">
      <c r="A40" s="51" t="s">
        <v>8</v>
      </c>
      <c r="B40" s="52" t="s">
        <v>58</v>
      </c>
      <c r="C40" s="53">
        <f>SUM(C41:C57)</f>
        <v>20600306</v>
      </c>
      <c r="D40" s="53">
        <f>SUM(D41:D56)</f>
        <v>21030000</v>
      </c>
    </row>
    <row r="41" spans="1:4" ht="23.25" customHeight="1">
      <c r="A41" s="47" t="s">
        <v>111</v>
      </c>
      <c r="B41" s="38" t="s">
        <v>130</v>
      </c>
      <c r="C41" s="39">
        <v>350000</v>
      </c>
      <c r="D41" s="39">
        <v>500000</v>
      </c>
    </row>
    <row r="42" spans="1:4" ht="23.25" customHeight="1">
      <c r="A42" s="47" t="s">
        <v>113</v>
      </c>
      <c r="B42" s="28" t="s">
        <v>59</v>
      </c>
      <c r="C42" s="39">
        <v>800000</v>
      </c>
      <c r="D42" s="39">
        <v>800000</v>
      </c>
    </row>
    <row r="43" spans="1:4" ht="23.25" customHeight="1">
      <c r="A43" s="47" t="s">
        <v>115</v>
      </c>
      <c r="B43" s="28" t="s">
        <v>138</v>
      </c>
      <c r="C43" s="39">
        <v>400000</v>
      </c>
      <c r="D43" s="39">
        <v>550000</v>
      </c>
    </row>
    <row r="44" spans="1:4" ht="23.25" customHeight="1">
      <c r="A44" s="47" t="s">
        <v>116</v>
      </c>
      <c r="B44" s="28" t="s">
        <v>60</v>
      </c>
      <c r="C44" s="39">
        <v>8300000</v>
      </c>
      <c r="D44" s="39">
        <v>8000000</v>
      </c>
    </row>
    <row r="45" spans="1:4" ht="23.25" customHeight="1">
      <c r="A45" s="47" t="s">
        <v>117</v>
      </c>
      <c r="B45" s="28" t="s">
        <v>61</v>
      </c>
      <c r="C45" s="39">
        <v>700000</v>
      </c>
      <c r="D45" s="39">
        <v>700000</v>
      </c>
    </row>
    <row r="46" spans="1:4" ht="23.25" customHeight="1">
      <c r="A46" s="47" t="s">
        <v>119</v>
      </c>
      <c r="B46" s="28" t="s">
        <v>62</v>
      </c>
      <c r="C46" s="39">
        <v>880000</v>
      </c>
      <c r="D46" s="39">
        <v>880000</v>
      </c>
    </row>
    <row r="47" spans="1:4" ht="20.25" customHeight="1">
      <c r="A47" s="48" t="s">
        <v>120</v>
      </c>
      <c r="B47" s="115" t="s">
        <v>79</v>
      </c>
      <c r="C47" s="49">
        <v>1000000</v>
      </c>
      <c r="D47" s="39">
        <v>1000000</v>
      </c>
    </row>
    <row r="48" spans="1:4" ht="18" customHeight="1">
      <c r="A48" s="104" t="s">
        <v>121</v>
      </c>
      <c r="B48" s="86" t="s">
        <v>63</v>
      </c>
      <c r="C48" s="87">
        <v>800000</v>
      </c>
      <c r="D48" s="39">
        <v>800000</v>
      </c>
    </row>
    <row r="49" spans="1:4" ht="18" customHeight="1">
      <c r="A49" s="47" t="s">
        <v>123</v>
      </c>
      <c r="B49" s="32" t="s">
        <v>64</v>
      </c>
      <c r="C49" s="39">
        <v>800000</v>
      </c>
      <c r="D49" s="39">
        <v>800000</v>
      </c>
    </row>
    <row r="50" spans="1:4" ht="18" customHeight="1">
      <c r="A50" s="47" t="s">
        <v>125</v>
      </c>
      <c r="B50" s="28" t="s">
        <v>139</v>
      </c>
      <c r="C50" s="39">
        <v>500000</v>
      </c>
      <c r="D50" s="39">
        <v>500000</v>
      </c>
    </row>
    <row r="51" spans="1:4" ht="18" customHeight="1">
      <c r="A51" s="47" t="s">
        <v>126</v>
      </c>
      <c r="B51" s="28" t="s">
        <v>65</v>
      </c>
      <c r="C51" s="39">
        <v>1000000</v>
      </c>
      <c r="D51" s="39">
        <v>1000000</v>
      </c>
    </row>
    <row r="52" spans="1:4" ht="18" customHeight="1">
      <c r="A52" s="47" t="s">
        <v>127</v>
      </c>
      <c r="B52" s="28" t="s">
        <v>66</v>
      </c>
      <c r="C52" s="39">
        <v>400000</v>
      </c>
      <c r="D52" s="39">
        <v>900000</v>
      </c>
    </row>
    <row r="53" spans="1:4" ht="22.5" customHeight="1">
      <c r="A53" s="47" t="s">
        <v>128</v>
      </c>
      <c r="B53" s="38" t="s">
        <v>67</v>
      </c>
      <c r="C53" s="46">
        <v>1200000</v>
      </c>
      <c r="D53" s="46">
        <v>1200000</v>
      </c>
    </row>
    <row r="54" spans="1:4" ht="32.25" customHeight="1">
      <c r="A54" s="47" t="s">
        <v>129</v>
      </c>
      <c r="B54" s="38" t="s">
        <v>68</v>
      </c>
      <c r="C54" s="39">
        <v>500000</v>
      </c>
      <c r="D54" s="39">
        <v>700000</v>
      </c>
    </row>
    <row r="55" spans="1:4" ht="36" customHeight="1">
      <c r="A55" s="47" t="s">
        <v>132</v>
      </c>
      <c r="B55" s="38" t="s">
        <v>69</v>
      </c>
      <c r="C55" s="39">
        <v>500000</v>
      </c>
      <c r="D55" s="39">
        <v>700000</v>
      </c>
    </row>
    <row r="56" spans="1:4" ht="20.25" customHeight="1">
      <c r="A56" s="47" t="s">
        <v>140</v>
      </c>
      <c r="B56" s="38" t="s">
        <v>70</v>
      </c>
      <c r="C56" s="39">
        <v>2070306</v>
      </c>
      <c r="D56" s="49">
        <v>2000000</v>
      </c>
    </row>
    <row r="57" spans="1:3" ht="15">
      <c r="A57" s="47" t="s">
        <v>141</v>
      </c>
      <c r="B57" s="38" t="s">
        <v>142</v>
      </c>
      <c r="C57" s="39">
        <v>400000</v>
      </c>
    </row>
    <row r="58" spans="1:3" ht="15">
      <c r="A58" s="48"/>
      <c r="B58" s="115"/>
      <c r="C58" s="49"/>
    </row>
  </sheetData>
  <sheetProtection/>
  <mergeCells count="3">
    <mergeCell ref="A2:C2"/>
    <mergeCell ref="A3:C3"/>
    <mergeCell ref="A4:C4"/>
  </mergeCells>
  <printOptions horizontalCentered="1"/>
  <pageMargins left="0.7086614173228347" right="0.3937007874015748" top="0.1968503937007874" bottom="0.1968503937007874" header="0.31496062992125984" footer="0.31496062992125984"/>
  <pageSetup horizontalDpi="600" verticalDpi="600" orientation="portrait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C19"/>
  <sheetViews>
    <sheetView zoomScalePageLayoutView="0" workbookViewId="0" topLeftCell="A1">
      <selection activeCell="A10" sqref="A10:IV10"/>
    </sheetView>
  </sheetViews>
  <sheetFormatPr defaultColWidth="11.421875" defaultRowHeight="15"/>
  <cols>
    <col min="1" max="1" width="5.00390625" style="0" bestFit="1" customWidth="1"/>
    <col min="2" max="2" width="76.140625" style="0" customWidth="1"/>
    <col min="3" max="3" width="16.7109375" style="0" bestFit="1" customWidth="1"/>
  </cols>
  <sheetData>
    <row r="2" spans="1:3" ht="15.75">
      <c r="A2" s="161" t="s">
        <v>71</v>
      </c>
      <c r="B2" s="161"/>
      <c r="C2" s="161"/>
    </row>
    <row r="3" spans="1:3" ht="15.75">
      <c r="A3" s="161" t="s">
        <v>2</v>
      </c>
      <c r="B3" s="161"/>
      <c r="C3" s="161"/>
    </row>
    <row r="4" spans="1:3" ht="15" customHeight="1">
      <c r="A4" s="162" t="s">
        <v>167</v>
      </c>
      <c r="B4" s="162"/>
      <c r="C4" s="162"/>
    </row>
    <row r="5" spans="1:3" ht="15.75">
      <c r="A5" s="60"/>
      <c r="B5" s="60"/>
      <c r="C5" s="60"/>
    </row>
    <row r="6" spans="1:3" s="85" customFormat="1" ht="30">
      <c r="A6" s="61" t="s">
        <v>0</v>
      </c>
      <c r="B6" s="62" t="s">
        <v>3</v>
      </c>
      <c r="C6" s="63" t="s">
        <v>168</v>
      </c>
    </row>
    <row r="7" spans="1:3" s="85" customFormat="1" ht="15" customHeight="1">
      <c r="A7" s="64"/>
      <c r="B7" s="65"/>
      <c r="C7" s="66"/>
    </row>
    <row r="8" spans="1:3" s="85" customFormat="1" ht="15" customHeight="1">
      <c r="A8" s="64"/>
      <c r="B8" s="67" t="s">
        <v>1</v>
      </c>
      <c r="C8" s="68">
        <f>+C12+C17</f>
        <v>505041.77999999997</v>
      </c>
    </row>
    <row r="9" spans="1:3" s="137" customFormat="1" ht="15" customHeight="1">
      <c r="A9" s="64"/>
      <c r="B9" s="65"/>
      <c r="C9" s="66"/>
    </row>
    <row r="10" spans="1:3" s="137" customFormat="1" ht="15" customHeight="1">
      <c r="A10" s="64"/>
      <c r="B10" s="65"/>
      <c r="C10" s="66"/>
    </row>
    <row r="11" spans="1:3" s="85" customFormat="1" ht="15" customHeight="1">
      <c r="A11" s="64"/>
      <c r="B11" s="65"/>
      <c r="C11" s="66"/>
    </row>
    <row r="12" spans="1:3" s="85" customFormat="1" ht="22.5" customHeight="1">
      <c r="A12" s="69"/>
      <c r="B12" s="70" t="s">
        <v>10</v>
      </c>
      <c r="C12" s="71">
        <f>SUM(C13:C15)</f>
        <v>317932.85</v>
      </c>
    </row>
    <row r="13" spans="1:3" s="85" customFormat="1" ht="30">
      <c r="A13" s="69">
        <v>1</v>
      </c>
      <c r="B13" s="72" t="s">
        <v>169</v>
      </c>
      <c r="C13" s="73">
        <v>185965.75</v>
      </c>
    </row>
    <row r="14" spans="1:3" s="85" customFormat="1" ht="22.5" customHeight="1">
      <c r="A14" s="69">
        <v>2</v>
      </c>
      <c r="B14" s="72" t="s">
        <v>170</v>
      </c>
      <c r="C14" s="73">
        <v>74298</v>
      </c>
    </row>
    <row r="15" spans="1:3" s="85" customFormat="1" ht="30">
      <c r="A15" s="69">
        <v>3</v>
      </c>
      <c r="B15" s="72" t="s">
        <v>171</v>
      </c>
      <c r="C15" s="73">
        <v>57669.1</v>
      </c>
    </row>
    <row r="16" spans="1:3" s="85" customFormat="1" ht="15">
      <c r="A16" s="69"/>
      <c r="B16" s="72"/>
      <c r="C16" s="76"/>
    </row>
    <row r="17" spans="1:3" s="85" customFormat="1" ht="15.75" customHeight="1">
      <c r="A17" s="69"/>
      <c r="B17" s="70" t="s">
        <v>17</v>
      </c>
      <c r="C17" s="77">
        <f>SUM(C18:C18)</f>
        <v>187108.93</v>
      </c>
    </row>
    <row r="18" spans="1:3" s="85" customFormat="1" ht="37.5" customHeight="1">
      <c r="A18" s="69">
        <v>4</v>
      </c>
      <c r="B18" s="72" t="s">
        <v>172</v>
      </c>
      <c r="C18" s="73">
        <v>187108.93</v>
      </c>
    </row>
    <row r="19" spans="1:3" ht="15">
      <c r="A19" s="105"/>
      <c r="B19" s="106"/>
      <c r="C19" s="107"/>
    </row>
  </sheetData>
  <sheetProtection/>
  <mergeCells count="3">
    <mergeCell ref="A2:C2"/>
    <mergeCell ref="A3:C3"/>
    <mergeCell ref="A4:C4"/>
  </mergeCells>
  <printOptions horizontalCentered="1"/>
  <pageMargins left="0.5905511811023623" right="0.1968503937007874" top="0.3937007874015748" bottom="0.1968503937007874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</dc:creator>
  <cp:keywords/>
  <dc:description/>
  <cp:lastModifiedBy>Martha Tommy</cp:lastModifiedBy>
  <cp:lastPrinted>2017-02-20T16:43:25Z</cp:lastPrinted>
  <dcterms:created xsi:type="dcterms:W3CDTF">2014-03-12T15:59:11Z</dcterms:created>
  <dcterms:modified xsi:type="dcterms:W3CDTF">2017-05-18T20:03:31Z</dcterms:modified>
  <cp:category/>
  <cp:version/>
  <cp:contentType/>
  <cp:contentStatus/>
</cp:coreProperties>
</file>