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ntabilidad\Desktop\DIS FIN 2 TRIM 21\"/>
    </mc:Choice>
  </mc:AlternateContent>
  <bookViews>
    <workbookView xWindow="0" yWindow="0" windowWidth="21600" windowHeight="951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F93" i="1" l="1"/>
  <c r="F10" i="1"/>
  <c r="E93" i="1"/>
  <c r="E18" i="1"/>
  <c r="E10" i="1"/>
  <c r="B48" i="1" l="1"/>
  <c r="C28" i="1"/>
  <c r="F28" i="1" l="1"/>
  <c r="C10" i="1"/>
  <c r="D112" i="1"/>
  <c r="D105" i="1"/>
  <c r="D106" i="1"/>
  <c r="D107" i="1"/>
  <c r="D108" i="1"/>
  <c r="D109" i="1"/>
  <c r="D110" i="1"/>
  <c r="D111" i="1"/>
  <c r="D104" i="1"/>
  <c r="D95" i="1"/>
  <c r="D96" i="1"/>
  <c r="D97" i="1"/>
  <c r="D98" i="1"/>
  <c r="D99" i="1"/>
  <c r="D100" i="1"/>
  <c r="D101" i="1"/>
  <c r="D102" i="1"/>
  <c r="D94" i="1"/>
  <c r="D57" i="1"/>
  <c r="D50" i="1"/>
  <c r="D51" i="1"/>
  <c r="D52" i="1"/>
  <c r="D53" i="1"/>
  <c r="D54" i="1"/>
  <c r="D55" i="1"/>
  <c r="D56" i="1"/>
  <c r="D49" i="1"/>
  <c r="D30" i="1"/>
  <c r="D31" i="1"/>
  <c r="D32" i="1"/>
  <c r="D33" i="1"/>
  <c r="D34" i="1"/>
  <c r="D35" i="1"/>
  <c r="D36" i="1"/>
  <c r="D37" i="1"/>
  <c r="D29" i="1"/>
  <c r="D20" i="1"/>
  <c r="D21" i="1"/>
  <c r="D22" i="1"/>
  <c r="D23" i="1"/>
  <c r="D24" i="1"/>
  <c r="D25" i="1"/>
  <c r="D26" i="1"/>
  <c r="D27" i="1"/>
  <c r="D19" i="1"/>
  <c r="D12" i="1"/>
  <c r="D13" i="1"/>
  <c r="D14" i="1"/>
  <c r="D15" i="1"/>
  <c r="D16" i="1"/>
  <c r="D17" i="1"/>
  <c r="D11" i="1"/>
  <c r="D18" i="1" l="1"/>
  <c r="D48" i="1"/>
  <c r="F18" i="1"/>
  <c r="D93" i="1" l="1"/>
  <c r="D103" i="1"/>
  <c r="G11" i="1"/>
  <c r="G12" i="1"/>
  <c r="G13" i="1"/>
  <c r="G14" i="1"/>
  <c r="G15" i="1"/>
  <c r="G16" i="1"/>
  <c r="G17" i="1"/>
  <c r="G19" i="1"/>
  <c r="G20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9" i="1"/>
  <c r="G40" i="1"/>
  <c r="G41" i="1"/>
  <c r="G38" i="1" s="1"/>
  <c r="G42" i="1"/>
  <c r="G43" i="1"/>
  <c r="G44" i="1"/>
  <c r="G45" i="1"/>
  <c r="G46" i="1"/>
  <c r="G47" i="1"/>
  <c r="G49" i="1"/>
  <c r="G50" i="1"/>
  <c r="G51" i="1"/>
  <c r="G52" i="1"/>
  <c r="G53" i="1"/>
  <c r="G54" i="1"/>
  <c r="G55" i="1"/>
  <c r="G56" i="1"/>
  <c r="G57" i="1"/>
  <c r="G59" i="1"/>
  <c r="G58" i="1" s="1"/>
  <c r="G60" i="1"/>
  <c r="G61" i="1"/>
  <c r="G63" i="1"/>
  <c r="G62" i="1" s="1"/>
  <c r="G64" i="1"/>
  <c r="G65" i="1"/>
  <c r="G66" i="1"/>
  <c r="G67" i="1"/>
  <c r="G69" i="1"/>
  <c r="G70" i="1"/>
  <c r="G72" i="1"/>
  <c r="G71" i="1" s="1"/>
  <c r="G73" i="1"/>
  <c r="G74" i="1"/>
  <c r="G76" i="1"/>
  <c r="G75" i="1" s="1"/>
  <c r="G77" i="1"/>
  <c r="G78" i="1"/>
  <c r="G79" i="1"/>
  <c r="G80" i="1"/>
  <c r="G81" i="1"/>
  <c r="G82" i="1"/>
  <c r="G86" i="1"/>
  <c r="G85" i="1" s="1"/>
  <c r="G87" i="1"/>
  <c r="G88" i="1"/>
  <c r="G89" i="1"/>
  <c r="G90" i="1"/>
  <c r="G91" i="1"/>
  <c r="G92" i="1"/>
  <c r="G94" i="1"/>
  <c r="G95" i="1"/>
  <c r="G96" i="1"/>
  <c r="G97" i="1"/>
  <c r="G98" i="1"/>
  <c r="G99" i="1"/>
  <c r="G100" i="1"/>
  <c r="G101" i="1"/>
  <c r="G102" i="1"/>
  <c r="G104" i="1"/>
  <c r="G105" i="1"/>
  <c r="G106" i="1"/>
  <c r="G107" i="1"/>
  <c r="G108" i="1"/>
  <c r="G109" i="1"/>
  <c r="G110" i="1"/>
  <c r="G111" i="1"/>
  <c r="G112" i="1"/>
  <c r="G114" i="1"/>
  <c r="G115" i="1"/>
  <c r="G116" i="1"/>
  <c r="G113" i="1" s="1"/>
  <c r="G117" i="1"/>
  <c r="G118" i="1"/>
  <c r="G119" i="1"/>
  <c r="G120" i="1"/>
  <c r="G121" i="1"/>
  <c r="G122" i="1"/>
  <c r="G124" i="1"/>
  <c r="G123" i="1" s="1"/>
  <c r="G125" i="1"/>
  <c r="G126" i="1"/>
  <c r="G127" i="1"/>
  <c r="G128" i="1"/>
  <c r="G129" i="1"/>
  <c r="G130" i="1"/>
  <c r="G131" i="1"/>
  <c r="G132" i="1"/>
  <c r="G134" i="1"/>
  <c r="G133" i="1" s="1"/>
  <c r="G135" i="1"/>
  <c r="G136" i="1"/>
  <c r="G138" i="1"/>
  <c r="G137" i="1" s="1"/>
  <c r="G139" i="1"/>
  <c r="G140" i="1"/>
  <c r="G141" i="1"/>
  <c r="G142" i="1"/>
  <c r="G144" i="1"/>
  <c r="G145" i="1"/>
  <c r="G147" i="1"/>
  <c r="G146" i="1" s="1"/>
  <c r="G148" i="1"/>
  <c r="G149" i="1"/>
  <c r="G151" i="1"/>
  <c r="G150" i="1" s="1"/>
  <c r="G152" i="1"/>
  <c r="G153" i="1"/>
  <c r="G154" i="1"/>
  <c r="G155" i="1"/>
  <c r="G156" i="1"/>
  <c r="G157" i="1"/>
  <c r="F38" i="1"/>
  <c r="F48" i="1"/>
  <c r="F58" i="1"/>
  <c r="F62" i="1"/>
  <c r="F71" i="1"/>
  <c r="F75" i="1"/>
  <c r="F85" i="1"/>
  <c r="F103" i="1"/>
  <c r="F84" i="1" s="1"/>
  <c r="F113" i="1"/>
  <c r="F123" i="1"/>
  <c r="F133" i="1"/>
  <c r="F137" i="1"/>
  <c r="F146" i="1"/>
  <c r="F150" i="1"/>
  <c r="E28" i="1"/>
  <c r="E38" i="1"/>
  <c r="E48" i="1"/>
  <c r="E62" i="1"/>
  <c r="E71" i="1"/>
  <c r="E75" i="1"/>
  <c r="E85" i="1"/>
  <c r="E103" i="1"/>
  <c r="E113" i="1"/>
  <c r="E123" i="1"/>
  <c r="E133" i="1"/>
  <c r="E137" i="1"/>
  <c r="E146" i="1"/>
  <c r="E150" i="1"/>
  <c r="D10" i="1"/>
  <c r="D28" i="1"/>
  <c r="D38" i="1"/>
  <c r="D58" i="1"/>
  <c r="D71" i="1"/>
  <c r="D75" i="1"/>
  <c r="D85" i="1"/>
  <c r="D113" i="1"/>
  <c r="D123" i="1"/>
  <c r="D137" i="1"/>
  <c r="D150" i="1"/>
  <c r="C38" i="1"/>
  <c r="C48" i="1"/>
  <c r="C58" i="1"/>
  <c r="C62" i="1"/>
  <c r="C71" i="1"/>
  <c r="C75" i="1"/>
  <c r="C85" i="1"/>
  <c r="C93" i="1"/>
  <c r="C103" i="1"/>
  <c r="C113" i="1"/>
  <c r="C123" i="1"/>
  <c r="C133" i="1"/>
  <c r="C137" i="1"/>
  <c r="C146" i="1"/>
  <c r="C150" i="1"/>
  <c r="B10" i="1"/>
  <c r="B18" i="1"/>
  <c r="B28" i="1"/>
  <c r="B38" i="1"/>
  <c r="B58" i="1"/>
  <c r="B62" i="1"/>
  <c r="B71" i="1"/>
  <c r="B75" i="1"/>
  <c r="B85" i="1"/>
  <c r="B93" i="1"/>
  <c r="B103" i="1"/>
  <c r="B113" i="1"/>
  <c r="B123" i="1"/>
  <c r="B133" i="1"/>
  <c r="B137" i="1"/>
  <c r="B146" i="1"/>
  <c r="B150" i="1"/>
  <c r="G143" i="1"/>
  <c r="G68" i="1"/>
  <c r="A2" i="1"/>
  <c r="B84" i="1" l="1"/>
  <c r="C84" i="1"/>
  <c r="B9" i="1"/>
  <c r="B159" i="1" s="1"/>
  <c r="D84" i="1"/>
  <c r="G93" i="1"/>
  <c r="G103" i="1"/>
  <c r="G48" i="1"/>
  <c r="D9" i="1"/>
  <c r="F9" i="1"/>
  <c r="F159" i="1" s="1"/>
  <c r="E84" i="1"/>
  <c r="G28" i="1"/>
  <c r="E9" i="1"/>
  <c r="G18" i="1"/>
  <c r="G10" i="1"/>
  <c r="C9" i="1"/>
  <c r="C159" i="1" l="1"/>
  <c r="G84" i="1"/>
  <c r="E159" i="1"/>
  <c r="D159" i="1"/>
  <c r="G9" i="1"/>
  <c r="G159" i="1" l="1"/>
</calcChain>
</file>

<file path=xl/sharedStrings.xml><?xml version="1.0" encoding="utf-8"?>
<sst xmlns="http://schemas.openxmlformats.org/spreadsheetml/2006/main" count="162" uniqueCount="89">
  <si>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</si>
  <si>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</si>
  <si>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</si>
  <si>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</si>
  <si>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</si>
  <si>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</si>
  <si>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</si>
  <si>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</si>
  <si>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</si>
  <si>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</si>
  <si>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</si>
  <si>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</si>
  <si>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</si>
  <si>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</si>
  <si>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</si>
  <si>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</si>
  <si>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</si>
  <si>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</si>
  <si>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</si>
  <si>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</si>
  <si>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</si>
  <si>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</si>
  <si>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</si>
  <si>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</si>
  <si>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</si>
  <si>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</si>
  <si>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</si>
  <si>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</si>
  <si>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</si>
  <si>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</si>
  <si>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</si>
  <si>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</si>
  <si>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</si>
  <si>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</si>
  <si>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</si>
  <si>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</si>
  <si>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</si>
  <si>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</si>
  <si>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</si>
  <si>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</si>
  <si>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</si>
  <si>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</si>
  <si>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</si>
  <si>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</si>
  <si>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</si>
  <si>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</si>
  <si>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</si>
  <si>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</si>
  <si>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</si>
  <si>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</si>
  <si>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</si>
  <si>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</si>
  <si>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</si>
  <si>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</si>
  <si>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</si>
  <si>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</si>
  <si>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</si>
  <si>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</si>
  <si>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</si>
  <si>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</si>
  <si>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</si>
  <si>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</si>
  <si>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</si>
  <si>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</si>
  <si>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</si>
  <si>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</si>
  <si>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</si>
  <si>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</si>
  <si>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</si>
  <si>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</si>
  <si>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</si>
  <si>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</si>
  <si>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</si>
  <si>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</si>
  <si>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</si>
  <si>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</si>
  <si>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</si>
  <si>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</si>
  <si>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</si>
  <si>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</si>
  <si>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</si>
  <si>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</si>
  <si>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</si>
  <si>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</si>
  <si>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</si>
  <si>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</si>
  <si>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</si>
  <si>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</si>
  <si>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01 de Enero al 30 de junio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</si>
</sst>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1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Border="1"/>
    <xf numFmtId="4" fontId="1" fillId="3" borderId="2" xfId="0" applyNumberFormat="1" applyFont="1" applyFill="1" applyBorder="1" applyAlignment="1" applyProtection="1">
      <alignment vertical="center"/>
      <protection locked="0"/>
    </xf>
    <xf numFmtId="4" fontId="0" fillId="3" borderId="2" xfId="0" applyNumberFormat="1" applyFill="1" applyBorder="1" applyAlignment="1" applyProtection="1">
      <alignment vertical="center"/>
      <protection locked="0"/>
    </xf>
    <xf numFmtId="4" fontId="0" fillId="3" borderId="2" xfId="0" applyNumberForma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/Deskto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ESTATAL DE OFTALMOLOGIA, Gobierno del Estado de Guerrero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1"/>
  <sheetViews>
    <sheetView tabSelected="1" workbookViewId="0">
      <selection activeCell="F84" sqref="F84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8" t="s">
        <v>0</v>
      </c>
      <c r="B1" s="19"/>
      <c r="C1" s="19"/>
      <c r="D1" s="19"/>
      <c r="E1" s="19"/>
      <c r="F1" s="19"/>
      <c r="G1" s="19"/>
    </row>
    <row r="2" spans="1:7" x14ac:dyDescent="0.25">
      <c r="A2" s="20" t="str">
        <f>ENTE_PUBLICO_A</f>
        <v>INSTITUTO ESTATAL DE OFTALMOLOGIA, Gobierno del Estado de Guerrero (a)</v>
      </c>
      <c r="B2" s="20"/>
      <c r="C2" s="20"/>
      <c r="D2" s="20"/>
      <c r="E2" s="20"/>
      <c r="F2" s="20"/>
      <c r="G2" s="20"/>
    </row>
    <row r="3" spans="1:7" x14ac:dyDescent="0.25">
      <c r="A3" s="21" t="s">
        <v>1</v>
      </c>
      <c r="B3" s="21"/>
      <c r="C3" s="21"/>
      <c r="D3" s="21"/>
      <c r="E3" s="21"/>
      <c r="F3" s="21"/>
      <c r="G3" s="21"/>
    </row>
    <row r="4" spans="1:7" x14ac:dyDescent="0.25">
      <c r="A4" s="21" t="s">
        <v>2</v>
      </c>
      <c r="B4" s="21"/>
      <c r="C4" s="21"/>
      <c r="D4" s="21"/>
      <c r="E4" s="21"/>
      <c r="F4" s="21"/>
      <c r="G4" s="21"/>
    </row>
    <row r="5" spans="1:7" x14ac:dyDescent="0.25">
      <c r="A5" s="22" t="s">
        <v>88</v>
      </c>
      <c r="B5" s="22"/>
      <c r="C5" s="22"/>
      <c r="D5" s="22"/>
      <c r="E5" s="22"/>
      <c r="F5" s="22"/>
      <c r="G5" s="22"/>
    </row>
    <row r="6" spans="1:7" x14ac:dyDescent="0.25">
      <c r="A6" s="23" t="s">
        <v>3</v>
      </c>
      <c r="B6" s="23"/>
      <c r="C6" s="23"/>
      <c r="D6" s="23"/>
      <c r="E6" s="23"/>
      <c r="F6" s="23"/>
      <c r="G6" s="23"/>
    </row>
    <row r="7" spans="1:7" ht="15" customHeight="1" x14ac:dyDescent="0.25">
      <c r="A7" s="16" t="s">
        <v>4</v>
      </c>
      <c r="B7" s="16" t="s">
        <v>5</v>
      </c>
      <c r="C7" s="16"/>
      <c r="D7" s="16"/>
      <c r="E7" s="16"/>
      <c r="F7" s="16"/>
      <c r="G7" s="17" t="s">
        <v>6</v>
      </c>
    </row>
    <row r="8" spans="1:7" ht="30" x14ac:dyDescent="0.25">
      <c r="A8" s="16"/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6"/>
    </row>
    <row r="9" spans="1:7" x14ac:dyDescent="0.25">
      <c r="A9" s="2" t="s">
        <v>12</v>
      </c>
      <c r="B9" s="13">
        <f>SUM(B10,B18,B28,B38,B48,B58,B62,B71,B75)</f>
        <v>43553900.000000007</v>
      </c>
      <c r="C9" s="13">
        <f t="shared" ref="C9:G9" si="0">SUM(C10,C18,C28,C38,C48,C58,C62,C71,C75)</f>
        <v>4.5474735088646412E-13</v>
      </c>
      <c r="D9" s="13">
        <f t="shared" si="0"/>
        <v>43553900.000000007</v>
      </c>
      <c r="E9" s="13">
        <f t="shared" si="0"/>
        <v>22929105.770000003</v>
      </c>
      <c r="F9" s="13">
        <f t="shared" si="0"/>
        <v>22167191.399999999</v>
      </c>
      <c r="G9" s="13">
        <f t="shared" si="0"/>
        <v>20624794.23</v>
      </c>
    </row>
    <row r="10" spans="1:7" x14ac:dyDescent="0.25">
      <c r="A10" s="3" t="s">
        <v>13</v>
      </c>
      <c r="B10" s="14">
        <f>SUM(B11:B17)</f>
        <v>33478254.140000001</v>
      </c>
      <c r="C10" s="14">
        <f>SUM(C11:C17)</f>
        <v>0</v>
      </c>
      <c r="D10" s="14">
        <f t="shared" ref="D10:F10" si="1">SUM(D11:D17)</f>
        <v>33478254.140000001</v>
      </c>
      <c r="E10" s="14">
        <f t="shared" si="1"/>
        <v>17594044.140000001</v>
      </c>
      <c r="F10" s="14">
        <f t="shared" si="1"/>
        <v>16902888.77</v>
      </c>
      <c r="G10" s="14">
        <f>SUM(G11:G17)</f>
        <v>15884210.000000002</v>
      </c>
    </row>
    <row r="11" spans="1:7" x14ac:dyDescent="0.25">
      <c r="A11" s="4" t="s">
        <v>14</v>
      </c>
      <c r="B11" s="14">
        <v>19269463.920000002</v>
      </c>
      <c r="C11" s="14"/>
      <c r="D11" s="14">
        <f>B11+C11</f>
        <v>19269463.920000002</v>
      </c>
      <c r="E11" s="14">
        <v>11599025.279999999</v>
      </c>
      <c r="F11" s="14">
        <v>11599025.279999999</v>
      </c>
      <c r="G11" s="14">
        <f>D11-E11</f>
        <v>7670438.6400000025</v>
      </c>
    </row>
    <row r="12" spans="1:7" x14ac:dyDescent="0.25">
      <c r="A12" s="4" t="s">
        <v>15</v>
      </c>
      <c r="B12" s="14">
        <v>720000</v>
      </c>
      <c r="C12" s="14"/>
      <c r="D12" s="14">
        <f t="shared" ref="D12:D17" si="2">B12+C12</f>
        <v>720000</v>
      </c>
      <c r="E12" s="14">
        <v>515467.4</v>
      </c>
      <c r="F12" s="14">
        <v>515467.4</v>
      </c>
      <c r="G12" s="14">
        <f>D12-E12</f>
        <v>204532.59999999998</v>
      </c>
    </row>
    <row r="13" spans="1:7" x14ac:dyDescent="0.25">
      <c r="A13" s="4" t="s">
        <v>16</v>
      </c>
      <c r="B13" s="14">
        <v>2064332.93</v>
      </c>
      <c r="C13" s="14">
        <v>-78900</v>
      </c>
      <c r="D13" s="14">
        <f t="shared" si="2"/>
        <v>1985432.93</v>
      </c>
      <c r="E13" s="14">
        <v>676988.97</v>
      </c>
      <c r="F13" s="14">
        <v>676988.97</v>
      </c>
      <c r="G13" s="14">
        <f t="shared" ref="G13:G17" si="3">D13-E13</f>
        <v>1308443.96</v>
      </c>
    </row>
    <row r="14" spans="1:7" x14ac:dyDescent="0.25">
      <c r="A14" s="4" t="s">
        <v>17</v>
      </c>
      <c r="B14" s="14">
        <v>5526055.79</v>
      </c>
      <c r="C14" s="14"/>
      <c r="D14" s="14">
        <f t="shared" si="2"/>
        <v>5526055.79</v>
      </c>
      <c r="E14" s="14">
        <v>2555131.1800000002</v>
      </c>
      <c r="F14" s="14">
        <v>1863975.81</v>
      </c>
      <c r="G14" s="14">
        <f t="shared" si="3"/>
        <v>2970924.61</v>
      </c>
    </row>
    <row r="15" spans="1:7" x14ac:dyDescent="0.25">
      <c r="A15" s="4" t="s">
        <v>18</v>
      </c>
      <c r="B15" s="14">
        <v>2280000</v>
      </c>
      <c r="C15" s="14"/>
      <c r="D15" s="14">
        <f t="shared" si="2"/>
        <v>2280000</v>
      </c>
      <c r="E15" s="14">
        <v>1052281.32</v>
      </c>
      <c r="F15" s="14">
        <v>1052281.32</v>
      </c>
      <c r="G15" s="14">
        <f t="shared" si="3"/>
        <v>1227718.68</v>
      </c>
    </row>
    <row r="16" spans="1:7" x14ac:dyDescent="0.25">
      <c r="A16" s="4" t="s">
        <v>19</v>
      </c>
      <c r="B16" s="14">
        <v>0</v>
      </c>
      <c r="C16" s="14"/>
      <c r="D16" s="14">
        <f t="shared" si="2"/>
        <v>0</v>
      </c>
      <c r="E16" s="14">
        <v>0</v>
      </c>
      <c r="F16" s="14">
        <v>0</v>
      </c>
      <c r="G16" s="14">
        <f t="shared" si="3"/>
        <v>0</v>
      </c>
    </row>
    <row r="17" spans="1:7" x14ac:dyDescent="0.25">
      <c r="A17" s="4" t="s">
        <v>20</v>
      </c>
      <c r="B17" s="14">
        <v>3618401.5</v>
      </c>
      <c r="C17" s="14">
        <v>78900</v>
      </c>
      <c r="D17" s="14">
        <f t="shared" si="2"/>
        <v>3697301.5</v>
      </c>
      <c r="E17" s="14">
        <v>1195149.99</v>
      </c>
      <c r="F17" s="14">
        <v>1195149.99</v>
      </c>
      <c r="G17" s="14">
        <f t="shared" si="3"/>
        <v>2502151.5099999998</v>
      </c>
    </row>
    <row r="18" spans="1:7" x14ac:dyDescent="0.25">
      <c r="A18" s="3" t="s">
        <v>21</v>
      </c>
      <c r="B18" s="14">
        <f>SUM(B19:B27)</f>
        <v>2992478.0700000003</v>
      </c>
      <c r="C18" s="14">
        <f>SUM(C19:C27)</f>
        <v>-325.9800000000032</v>
      </c>
      <c r="D18" s="14">
        <f>SUM(D19:D27)</f>
        <v>2992152.0900000003</v>
      </c>
      <c r="E18" s="14">
        <f t="shared" ref="E18:F18" si="4">SUM(E19:E27)</f>
        <v>2490310.9900000002</v>
      </c>
      <c r="F18" s="14">
        <f t="shared" si="4"/>
        <v>2490310.9900000002</v>
      </c>
      <c r="G18" s="14">
        <f>SUM(G19:G27)</f>
        <v>501841.1</v>
      </c>
    </row>
    <row r="19" spans="1:7" x14ac:dyDescent="0.25">
      <c r="A19" s="4" t="s">
        <v>22</v>
      </c>
      <c r="B19" s="14">
        <v>254479.99</v>
      </c>
      <c r="C19" s="14"/>
      <c r="D19" s="14">
        <f>B19+C19</f>
        <v>254479.99</v>
      </c>
      <c r="E19" s="14">
        <v>100300.34</v>
      </c>
      <c r="F19" s="14">
        <v>100300.34</v>
      </c>
      <c r="G19" s="14">
        <f>D19-E19</f>
        <v>154179.65</v>
      </c>
    </row>
    <row r="20" spans="1:7" x14ac:dyDescent="0.25">
      <c r="A20" s="4" t="s">
        <v>23</v>
      </c>
      <c r="B20" s="14">
        <v>0</v>
      </c>
      <c r="C20" s="14"/>
      <c r="D20" s="14">
        <f t="shared" ref="D20:D27" si="5">B20+C20</f>
        <v>0</v>
      </c>
      <c r="E20" s="14">
        <v>0</v>
      </c>
      <c r="F20" s="14">
        <v>0</v>
      </c>
      <c r="G20" s="14">
        <f t="shared" ref="G20:G27" si="6">D20-E20</f>
        <v>0</v>
      </c>
    </row>
    <row r="21" spans="1:7" x14ac:dyDescent="0.25">
      <c r="A21" s="4" t="s">
        <v>24</v>
      </c>
      <c r="B21" s="14">
        <v>0</v>
      </c>
      <c r="C21" s="14"/>
      <c r="D21" s="14">
        <f t="shared" si="5"/>
        <v>0</v>
      </c>
      <c r="E21" s="14">
        <v>0</v>
      </c>
      <c r="F21" s="14">
        <v>0</v>
      </c>
      <c r="G21" s="14">
        <f t="shared" si="6"/>
        <v>0</v>
      </c>
    </row>
    <row r="22" spans="1:7" x14ac:dyDescent="0.25">
      <c r="A22" s="4" t="s">
        <v>25</v>
      </c>
      <c r="B22" s="14">
        <v>11596.23</v>
      </c>
      <c r="C22" s="14"/>
      <c r="D22" s="14">
        <f t="shared" si="5"/>
        <v>11596.23</v>
      </c>
      <c r="E22" s="14">
        <v>5174.62</v>
      </c>
      <c r="F22" s="14">
        <v>5174.62</v>
      </c>
      <c r="G22" s="14">
        <f t="shared" si="6"/>
        <v>6421.61</v>
      </c>
    </row>
    <row r="23" spans="1:7" x14ac:dyDescent="0.25">
      <c r="A23" s="4" t="s">
        <v>26</v>
      </c>
      <c r="B23" s="14">
        <v>2483101.85</v>
      </c>
      <c r="C23" s="14">
        <v>87746.75</v>
      </c>
      <c r="D23" s="14">
        <f t="shared" si="5"/>
        <v>2570848.6</v>
      </c>
      <c r="E23" s="14">
        <v>2295243.6800000002</v>
      </c>
      <c r="F23" s="14">
        <v>2295243.6800000002</v>
      </c>
      <c r="G23" s="14">
        <f t="shared" si="6"/>
        <v>275604.91999999993</v>
      </c>
    </row>
    <row r="24" spans="1:7" x14ac:dyDescent="0.25">
      <c r="A24" s="4" t="s">
        <v>27</v>
      </c>
      <c r="B24" s="14">
        <v>87000</v>
      </c>
      <c r="C24" s="14"/>
      <c r="D24" s="14">
        <f t="shared" si="5"/>
        <v>87000</v>
      </c>
      <c r="E24" s="14">
        <v>40000</v>
      </c>
      <c r="F24" s="14">
        <v>40000</v>
      </c>
      <c r="G24" s="14">
        <f t="shared" si="6"/>
        <v>47000</v>
      </c>
    </row>
    <row r="25" spans="1:7" x14ac:dyDescent="0.25">
      <c r="A25" s="4" t="s">
        <v>28</v>
      </c>
      <c r="B25" s="14">
        <v>100000</v>
      </c>
      <c r="C25" s="14">
        <v>-94558.55</v>
      </c>
      <c r="D25" s="14">
        <f t="shared" si="5"/>
        <v>5441.4499999999971</v>
      </c>
      <c r="E25" s="14">
        <v>368</v>
      </c>
      <c r="F25" s="14">
        <v>368</v>
      </c>
      <c r="G25" s="14">
        <f t="shared" si="6"/>
        <v>5073.4499999999971</v>
      </c>
    </row>
    <row r="26" spans="1:7" x14ac:dyDescent="0.25">
      <c r="A26" s="4" t="s">
        <v>29</v>
      </c>
      <c r="B26" s="14">
        <v>1500</v>
      </c>
      <c r="C26" s="14"/>
      <c r="D26" s="14">
        <f t="shared" si="5"/>
        <v>1500</v>
      </c>
      <c r="E26" s="14">
        <v>0</v>
      </c>
      <c r="F26" s="14">
        <v>0</v>
      </c>
      <c r="G26" s="14">
        <f t="shared" si="6"/>
        <v>1500</v>
      </c>
    </row>
    <row r="27" spans="1:7" x14ac:dyDescent="0.25">
      <c r="A27" s="4" t="s">
        <v>30</v>
      </c>
      <c r="B27" s="14">
        <v>54800</v>
      </c>
      <c r="C27" s="14">
        <v>6485.82</v>
      </c>
      <c r="D27" s="14">
        <f t="shared" si="5"/>
        <v>61285.82</v>
      </c>
      <c r="E27" s="14">
        <v>49224.35</v>
      </c>
      <c r="F27" s="14">
        <v>49224.35</v>
      </c>
      <c r="G27" s="14">
        <f t="shared" si="6"/>
        <v>12061.470000000001</v>
      </c>
    </row>
    <row r="28" spans="1:7" x14ac:dyDescent="0.25">
      <c r="A28" s="3" t="s">
        <v>31</v>
      </c>
      <c r="B28" s="14">
        <f>SUM(B29:B37)</f>
        <v>5999692.0900000008</v>
      </c>
      <c r="C28" s="14">
        <f t="shared" ref="C28:G28" si="7">SUM(C29:C37)</f>
        <v>2174.5000000000032</v>
      </c>
      <c r="D28" s="14">
        <f t="shared" si="7"/>
        <v>6001866.5899999999</v>
      </c>
      <c r="E28" s="14">
        <f t="shared" si="7"/>
        <v>2563324.34</v>
      </c>
      <c r="F28" s="14">
        <f t="shared" si="7"/>
        <v>2492565.34</v>
      </c>
      <c r="G28" s="14">
        <f t="shared" si="7"/>
        <v>3438542.25</v>
      </c>
    </row>
    <row r="29" spans="1:7" x14ac:dyDescent="0.25">
      <c r="A29" s="4" t="s">
        <v>32</v>
      </c>
      <c r="B29" s="14">
        <v>789687</v>
      </c>
      <c r="C29" s="14">
        <v>2167</v>
      </c>
      <c r="D29" s="14">
        <f>B29+C29</f>
        <v>791854</v>
      </c>
      <c r="E29" s="14">
        <v>434335</v>
      </c>
      <c r="F29" s="14">
        <v>434335</v>
      </c>
      <c r="G29" s="14">
        <f>D29-E29</f>
        <v>357519</v>
      </c>
    </row>
    <row r="30" spans="1:7" x14ac:dyDescent="0.25">
      <c r="A30" s="4" t="s">
        <v>33</v>
      </c>
      <c r="B30" s="14">
        <v>87600</v>
      </c>
      <c r="C30" s="14">
        <v>26700</v>
      </c>
      <c r="D30" s="14">
        <f t="shared" ref="D30:D37" si="8">B30+C30</f>
        <v>114300</v>
      </c>
      <c r="E30" s="14">
        <v>72371.360000000001</v>
      </c>
      <c r="F30" s="14">
        <v>72371.360000000001</v>
      </c>
      <c r="G30" s="14">
        <f t="shared" ref="G30:G37" si="9">D30-E30</f>
        <v>41928.639999999999</v>
      </c>
    </row>
    <row r="31" spans="1:7" x14ac:dyDescent="0.25">
      <c r="A31" s="4" t="s">
        <v>34</v>
      </c>
      <c r="B31" s="14">
        <v>2269735.2400000002</v>
      </c>
      <c r="C31" s="14">
        <v>-34353.339999999997</v>
      </c>
      <c r="D31" s="14">
        <f t="shared" si="8"/>
        <v>2235381.9000000004</v>
      </c>
      <c r="E31" s="14">
        <v>799961</v>
      </c>
      <c r="F31" s="14">
        <v>799961</v>
      </c>
      <c r="G31" s="14">
        <f t="shared" si="9"/>
        <v>1435420.9000000004</v>
      </c>
    </row>
    <row r="32" spans="1:7" x14ac:dyDescent="0.25">
      <c r="A32" s="4" t="s">
        <v>35</v>
      </c>
      <c r="B32" s="14">
        <v>302350</v>
      </c>
      <c r="C32" s="14">
        <v>8746.57</v>
      </c>
      <c r="D32" s="14">
        <f t="shared" si="8"/>
        <v>311096.57</v>
      </c>
      <c r="E32" s="14">
        <v>214478.34</v>
      </c>
      <c r="F32" s="14">
        <v>214478.34</v>
      </c>
      <c r="G32" s="14">
        <f t="shared" si="9"/>
        <v>96618.23000000001</v>
      </c>
    </row>
    <row r="33" spans="1:7" x14ac:dyDescent="0.25">
      <c r="A33" s="4" t="s">
        <v>36</v>
      </c>
      <c r="B33" s="14">
        <v>1225661.73</v>
      </c>
      <c r="C33" s="14">
        <v>2751.67</v>
      </c>
      <c r="D33" s="14">
        <f t="shared" si="8"/>
        <v>1228413.3999999999</v>
      </c>
      <c r="E33" s="14">
        <v>557990.31000000006</v>
      </c>
      <c r="F33" s="14">
        <v>557990.31000000006</v>
      </c>
      <c r="G33" s="14">
        <f t="shared" si="9"/>
        <v>670423.08999999985</v>
      </c>
    </row>
    <row r="34" spans="1:7" x14ac:dyDescent="0.25">
      <c r="A34" s="4" t="s">
        <v>37</v>
      </c>
      <c r="B34" s="14">
        <v>0</v>
      </c>
      <c r="C34" s="14"/>
      <c r="D34" s="14">
        <f t="shared" si="8"/>
        <v>0</v>
      </c>
      <c r="E34" s="14">
        <v>0</v>
      </c>
      <c r="F34" s="14">
        <v>0</v>
      </c>
      <c r="G34" s="14">
        <f t="shared" si="9"/>
        <v>0</v>
      </c>
    </row>
    <row r="35" spans="1:7" x14ac:dyDescent="0.25">
      <c r="A35" s="4" t="s">
        <v>38</v>
      </c>
      <c r="B35" s="14">
        <v>61322.16</v>
      </c>
      <c r="C35" s="14"/>
      <c r="D35" s="14">
        <f t="shared" si="8"/>
        <v>61322.16</v>
      </c>
      <c r="E35" s="14">
        <v>39070.11</v>
      </c>
      <c r="F35" s="14">
        <v>39070.11</v>
      </c>
      <c r="G35" s="14">
        <f t="shared" si="9"/>
        <v>22252.050000000003</v>
      </c>
    </row>
    <row r="36" spans="1:7" x14ac:dyDescent="0.25">
      <c r="A36" s="4" t="s">
        <v>39</v>
      </c>
      <c r="B36" s="14">
        <v>58996</v>
      </c>
      <c r="C36" s="14"/>
      <c r="D36" s="14">
        <f t="shared" si="8"/>
        <v>58996</v>
      </c>
      <c r="E36" s="14">
        <v>3370</v>
      </c>
      <c r="F36" s="14">
        <v>3370</v>
      </c>
      <c r="G36" s="14">
        <f t="shared" si="9"/>
        <v>55626</v>
      </c>
    </row>
    <row r="37" spans="1:7" x14ac:dyDescent="0.25">
      <c r="A37" s="4" t="s">
        <v>40</v>
      </c>
      <c r="B37" s="14">
        <v>1204339.96</v>
      </c>
      <c r="C37" s="14">
        <v>-3837.4</v>
      </c>
      <c r="D37" s="14">
        <f t="shared" si="8"/>
        <v>1200502.56</v>
      </c>
      <c r="E37" s="14">
        <v>441748.22</v>
      </c>
      <c r="F37" s="14">
        <v>370989.22</v>
      </c>
      <c r="G37" s="14">
        <f t="shared" si="9"/>
        <v>758754.34000000008</v>
      </c>
    </row>
    <row r="38" spans="1:7" x14ac:dyDescent="0.25">
      <c r="A38" s="3" t="s">
        <v>41</v>
      </c>
      <c r="B38" s="14">
        <f>SUM(B39:B47)</f>
        <v>0</v>
      </c>
      <c r="C38" s="14">
        <f t="shared" ref="C38:G38" si="10">SUM(C39:C47)</f>
        <v>0</v>
      </c>
      <c r="D38" s="14">
        <f t="shared" si="10"/>
        <v>0</v>
      </c>
      <c r="E38" s="14">
        <f t="shared" si="10"/>
        <v>0</v>
      </c>
      <c r="F38" s="14">
        <f t="shared" si="10"/>
        <v>0</v>
      </c>
      <c r="G38" s="14">
        <f t="shared" si="10"/>
        <v>0</v>
      </c>
    </row>
    <row r="39" spans="1:7" x14ac:dyDescent="0.25">
      <c r="A39" s="4" t="s">
        <v>42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f>D39-E39</f>
        <v>0</v>
      </c>
    </row>
    <row r="40" spans="1:7" x14ac:dyDescent="0.25">
      <c r="A40" s="4" t="s">
        <v>43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f t="shared" ref="G40:G47" si="11">D40-E40</f>
        <v>0</v>
      </c>
    </row>
    <row r="41" spans="1:7" x14ac:dyDescent="0.25">
      <c r="A41" s="4" t="s">
        <v>44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f t="shared" si="11"/>
        <v>0</v>
      </c>
    </row>
    <row r="42" spans="1:7" x14ac:dyDescent="0.25">
      <c r="A42" s="4" t="s">
        <v>45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f t="shared" si="11"/>
        <v>0</v>
      </c>
    </row>
    <row r="43" spans="1:7" x14ac:dyDescent="0.25">
      <c r="A43" s="4" t="s">
        <v>46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f t="shared" si="11"/>
        <v>0</v>
      </c>
    </row>
    <row r="44" spans="1:7" x14ac:dyDescent="0.25">
      <c r="A44" s="4" t="s">
        <v>47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f t="shared" si="11"/>
        <v>0</v>
      </c>
    </row>
    <row r="45" spans="1:7" x14ac:dyDescent="0.25">
      <c r="A45" s="4" t="s">
        <v>48</v>
      </c>
      <c r="B45" s="14">
        <v>0</v>
      </c>
      <c r="C45" s="14">
        <v>0</v>
      </c>
      <c r="D45" s="14">
        <v>0</v>
      </c>
      <c r="E45" s="14">
        <v>0</v>
      </c>
      <c r="F45" s="14"/>
      <c r="G45" s="14">
        <f t="shared" si="11"/>
        <v>0</v>
      </c>
    </row>
    <row r="46" spans="1:7" x14ac:dyDescent="0.25">
      <c r="A46" s="4" t="s">
        <v>49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f t="shared" si="11"/>
        <v>0</v>
      </c>
    </row>
    <row r="47" spans="1:7" x14ac:dyDescent="0.25">
      <c r="A47" s="4" t="s">
        <v>50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f t="shared" si="11"/>
        <v>0</v>
      </c>
    </row>
    <row r="48" spans="1:7" x14ac:dyDescent="0.25">
      <c r="A48" s="3" t="s">
        <v>51</v>
      </c>
      <c r="B48" s="14">
        <f>SUM(B49:B57)</f>
        <v>1083475.7</v>
      </c>
      <c r="C48" s="14">
        <f t="shared" ref="C48:G48" si="12">SUM(C49:C57)</f>
        <v>-1848.5199999999995</v>
      </c>
      <c r="D48" s="14">
        <f>SUM(D49:D57)</f>
        <v>1081627.1800000002</v>
      </c>
      <c r="E48" s="14">
        <f t="shared" si="12"/>
        <v>281426.3</v>
      </c>
      <c r="F48" s="14">
        <f t="shared" si="12"/>
        <v>281426.3</v>
      </c>
      <c r="G48" s="14">
        <f t="shared" si="12"/>
        <v>800200.88</v>
      </c>
    </row>
    <row r="49" spans="1:7" x14ac:dyDescent="0.25">
      <c r="A49" s="4" t="s">
        <v>52</v>
      </c>
      <c r="B49" s="14">
        <v>50000</v>
      </c>
      <c r="C49" s="14">
        <v>0</v>
      </c>
      <c r="D49" s="14">
        <f>B49+C49</f>
        <v>50000</v>
      </c>
      <c r="E49" s="14">
        <v>0</v>
      </c>
      <c r="F49" s="14">
        <v>0</v>
      </c>
      <c r="G49" s="14">
        <f>D49-E49</f>
        <v>50000</v>
      </c>
    </row>
    <row r="50" spans="1:7" x14ac:dyDescent="0.25">
      <c r="A50" s="4" t="s">
        <v>53</v>
      </c>
      <c r="B50" s="14">
        <v>10000</v>
      </c>
      <c r="C50" s="14">
        <v>3495.3</v>
      </c>
      <c r="D50" s="14">
        <f t="shared" ref="D50:D56" si="13">B50+C50</f>
        <v>13495.3</v>
      </c>
      <c r="E50" s="14">
        <v>13495.3</v>
      </c>
      <c r="F50" s="14">
        <v>13495.3</v>
      </c>
      <c r="G50" s="14">
        <f t="shared" ref="G50:G57" si="14">D50-E50</f>
        <v>0</v>
      </c>
    </row>
    <row r="51" spans="1:7" x14ac:dyDescent="0.25">
      <c r="A51" s="4" t="s">
        <v>54</v>
      </c>
      <c r="B51" s="14">
        <v>988475.7</v>
      </c>
      <c r="C51" s="14">
        <v>-5343.82</v>
      </c>
      <c r="D51" s="14">
        <f t="shared" si="13"/>
        <v>983131.88</v>
      </c>
      <c r="E51" s="14">
        <v>267931</v>
      </c>
      <c r="F51" s="14">
        <v>267931</v>
      </c>
      <c r="G51" s="14">
        <f t="shared" si="14"/>
        <v>715200.88</v>
      </c>
    </row>
    <row r="52" spans="1:7" x14ac:dyDescent="0.25">
      <c r="A52" s="4" t="s">
        <v>55</v>
      </c>
      <c r="B52" s="14">
        <v>0</v>
      </c>
      <c r="C52" s="14">
        <v>0</v>
      </c>
      <c r="D52" s="14">
        <f t="shared" si="13"/>
        <v>0</v>
      </c>
      <c r="E52" s="14">
        <v>0</v>
      </c>
      <c r="F52" s="14">
        <v>0</v>
      </c>
      <c r="G52" s="14">
        <f t="shared" si="14"/>
        <v>0</v>
      </c>
    </row>
    <row r="53" spans="1:7" x14ac:dyDescent="0.25">
      <c r="A53" s="4" t="s">
        <v>56</v>
      </c>
      <c r="B53" s="14">
        <v>0</v>
      </c>
      <c r="C53" s="14">
        <v>0</v>
      </c>
      <c r="D53" s="14">
        <f t="shared" si="13"/>
        <v>0</v>
      </c>
      <c r="E53" s="14">
        <v>0</v>
      </c>
      <c r="F53" s="14">
        <v>0</v>
      </c>
      <c r="G53" s="14">
        <f t="shared" si="14"/>
        <v>0</v>
      </c>
    </row>
    <row r="54" spans="1:7" x14ac:dyDescent="0.25">
      <c r="A54" s="4" t="s">
        <v>57</v>
      </c>
      <c r="B54" s="14">
        <v>35000</v>
      </c>
      <c r="C54" s="14">
        <v>0</v>
      </c>
      <c r="D54" s="14">
        <f t="shared" si="13"/>
        <v>35000</v>
      </c>
      <c r="E54" s="14">
        <v>0</v>
      </c>
      <c r="F54" s="14">
        <v>0</v>
      </c>
      <c r="G54" s="14">
        <f t="shared" si="14"/>
        <v>35000</v>
      </c>
    </row>
    <row r="55" spans="1:7" x14ac:dyDescent="0.25">
      <c r="A55" s="4" t="s">
        <v>58</v>
      </c>
      <c r="B55" s="14">
        <v>0</v>
      </c>
      <c r="C55" s="14">
        <v>0</v>
      </c>
      <c r="D55" s="14">
        <f t="shared" si="13"/>
        <v>0</v>
      </c>
      <c r="E55" s="14">
        <v>0</v>
      </c>
      <c r="F55" s="14">
        <v>0</v>
      </c>
      <c r="G55" s="14">
        <f t="shared" si="14"/>
        <v>0</v>
      </c>
    </row>
    <row r="56" spans="1:7" x14ac:dyDescent="0.25">
      <c r="A56" s="4" t="s">
        <v>59</v>
      </c>
      <c r="B56" s="14">
        <v>0</v>
      </c>
      <c r="C56" s="14">
        <v>0</v>
      </c>
      <c r="D56" s="14">
        <f t="shared" si="13"/>
        <v>0</v>
      </c>
      <c r="E56" s="14">
        <v>0</v>
      </c>
      <c r="F56" s="14">
        <v>0</v>
      </c>
      <c r="G56" s="14">
        <f t="shared" si="14"/>
        <v>0</v>
      </c>
    </row>
    <row r="57" spans="1:7" x14ac:dyDescent="0.25">
      <c r="A57" s="4" t="s">
        <v>60</v>
      </c>
      <c r="B57" s="14">
        <v>0</v>
      </c>
      <c r="C57" s="14">
        <v>0</v>
      </c>
      <c r="D57" s="14">
        <f>B57+C57</f>
        <v>0</v>
      </c>
      <c r="E57" s="14">
        <v>0</v>
      </c>
      <c r="F57" s="14">
        <v>0</v>
      </c>
      <c r="G57" s="14">
        <f t="shared" si="14"/>
        <v>0</v>
      </c>
    </row>
    <row r="58" spans="1:7" x14ac:dyDescent="0.25">
      <c r="A58" s="3" t="s">
        <v>61</v>
      </c>
      <c r="B58" s="14">
        <f>SUM(B59:B61)</f>
        <v>0</v>
      </c>
      <c r="C58" s="14">
        <f t="shared" ref="C58:G58" si="15">SUM(C59:C61)</f>
        <v>0</v>
      </c>
      <c r="D58" s="14">
        <f t="shared" si="15"/>
        <v>0</v>
      </c>
      <c r="E58" s="14">
        <v>0</v>
      </c>
      <c r="F58" s="14">
        <f t="shared" si="15"/>
        <v>0</v>
      </c>
      <c r="G58" s="14">
        <f t="shared" si="15"/>
        <v>0</v>
      </c>
    </row>
    <row r="59" spans="1:7" x14ac:dyDescent="0.25">
      <c r="A59" s="4" t="s">
        <v>62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f>D59-E59</f>
        <v>0</v>
      </c>
    </row>
    <row r="60" spans="1:7" x14ac:dyDescent="0.25">
      <c r="A60" s="4" t="s">
        <v>63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f t="shared" ref="G60:G61" si="16">D60-E60</f>
        <v>0</v>
      </c>
    </row>
    <row r="61" spans="1:7" x14ac:dyDescent="0.25">
      <c r="A61" s="4" t="s">
        <v>64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f t="shared" si="16"/>
        <v>0</v>
      </c>
    </row>
    <row r="62" spans="1:7" x14ac:dyDescent="0.25">
      <c r="A62" s="3" t="s">
        <v>65</v>
      </c>
      <c r="B62" s="14">
        <f>SUM(B63:B67,B69:B70)</f>
        <v>0</v>
      </c>
      <c r="C62" s="14">
        <f t="shared" ref="C62:G62" si="17">SUM(C63:C67,C69:C70)</f>
        <v>0</v>
      </c>
      <c r="D62" s="14">
        <v>0</v>
      </c>
      <c r="E62" s="14">
        <f t="shared" si="17"/>
        <v>0</v>
      </c>
      <c r="F62" s="14">
        <f t="shared" si="17"/>
        <v>0</v>
      </c>
      <c r="G62" s="14">
        <f t="shared" si="17"/>
        <v>0</v>
      </c>
    </row>
    <row r="63" spans="1:7" x14ac:dyDescent="0.25">
      <c r="A63" s="4" t="s">
        <v>66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f>D63-E63</f>
        <v>0</v>
      </c>
    </row>
    <row r="64" spans="1:7" x14ac:dyDescent="0.25">
      <c r="A64" s="4" t="s">
        <v>67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f t="shared" ref="G64:G70" si="18">D64-E64</f>
        <v>0</v>
      </c>
    </row>
    <row r="65" spans="1:7" x14ac:dyDescent="0.25">
      <c r="A65" s="4" t="s">
        <v>68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f t="shared" si="18"/>
        <v>0</v>
      </c>
    </row>
    <row r="66" spans="1:7" x14ac:dyDescent="0.25">
      <c r="A66" s="4" t="s">
        <v>69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f t="shared" si="18"/>
        <v>0</v>
      </c>
    </row>
    <row r="67" spans="1:7" x14ac:dyDescent="0.25">
      <c r="A67" s="4" t="s">
        <v>70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f t="shared" si="18"/>
        <v>0</v>
      </c>
    </row>
    <row r="68" spans="1:7" x14ac:dyDescent="0.25">
      <c r="A68" s="4" t="s">
        <v>71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f t="shared" si="18"/>
        <v>0</v>
      </c>
    </row>
    <row r="69" spans="1:7" x14ac:dyDescent="0.25">
      <c r="A69" s="4" t="s">
        <v>72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f t="shared" si="18"/>
        <v>0</v>
      </c>
    </row>
    <row r="70" spans="1:7" x14ac:dyDescent="0.25">
      <c r="A70" s="4" t="s">
        <v>73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f t="shared" si="18"/>
        <v>0</v>
      </c>
    </row>
    <row r="71" spans="1:7" x14ac:dyDescent="0.25">
      <c r="A71" s="3" t="s">
        <v>74</v>
      </c>
      <c r="B71" s="14">
        <f>SUM(B72:B74)</f>
        <v>0</v>
      </c>
      <c r="C71" s="14">
        <f t="shared" ref="C71:G71" si="19">SUM(C72:C74)</f>
        <v>0</v>
      </c>
      <c r="D71" s="14">
        <f t="shared" si="19"/>
        <v>0</v>
      </c>
      <c r="E71" s="14">
        <f t="shared" si="19"/>
        <v>0</v>
      </c>
      <c r="F71" s="14">
        <f t="shared" si="19"/>
        <v>0</v>
      </c>
      <c r="G71" s="14">
        <f t="shared" si="19"/>
        <v>0</v>
      </c>
    </row>
    <row r="72" spans="1:7" x14ac:dyDescent="0.25">
      <c r="A72" s="4" t="s">
        <v>75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f>D72-E72</f>
        <v>0</v>
      </c>
    </row>
    <row r="73" spans="1:7" x14ac:dyDescent="0.25">
      <c r="A73" s="4" t="s">
        <v>76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f t="shared" ref="G73:G74" si="20">D73-E73</f>
        <v>0</v>
      </c>
    </row>
    <row r="74" spans="1:7" x14ac:dyDescent="0.25">
      <c r="A74" s="4" t="s">
        <v>77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f t="shared" si="20"/>
        <v>0</v>
      </c>
    </row>
    <row r="75" spans="1:7" x14ac:dyDescent="0.25">
      <c r="A75" s="3" t="s">
        <v>78</v>
      </c>
      <c r="B75" s="14">
        <f>SUM(B76:B82)</f>
        <v>0</v>
      </c>
      <c r="C75" s="14">
        <f t="shared" ref="C75:G75" si="21">SUM(C76:C82)</f>
        <v>0</v>
      </c>
      <c r="D75" s="14">
        <f t="shared" si="21"/>
        <v>0</v>
      </c>
      <c r="E75" s="14">
        <f t="shared" si="21"/>
        <v>0</v>
      </c>
      <c r="F75" s="14">
        <f t="shared" si="21"/>
        <v>0</v>
      </c>
      <c r="G75" s="14">
        <f t="shared" si="21"/>
        <v>0</v>
      </c>
    </row>
    <row r="76" spans="1:7" x14ac:dyDescent="0.25">
      <c r="A76" s="4" t="s">
        <v>79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f>D76-E76</f>
        <v>0</v>
      </c>
    </row>
    <row r="77" spans="1:7" x14ac:dyDescent="0.25">
      <c r="A77" s="4" t="s">
        <v>80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f t="shared" ref="G77:G82" si="22">D77-E77</f>
        <v>0</v>
      </c>
    </row>
    <row r="78" spans="1:7" x14ac:dyDescent="0.25">
      <c r="A78" s="4" t="s">
        <v>81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f t="shared" si="22"/>
        <v>0</v>
      </c>
    </row>
    <row r="79" spans="1:7" x14ac:dyDescent="0.25">
      <c r="A79" s="4" t="s">
        <v>82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f t="shared" si="22"/>
        <v>0</v>
      </c>
    </row>
    <row r="80" spans="1:7" x14ac:dyDescent="0.25">
      <c r="A80" s="4" t="s">
        <v>83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f t="shared" si="22"/>
        <v>0</v>
      </c>
    </row>
    <row r="81" spans="1:7" x14ac:dyDescent="0.25">
      <c r="A81" s="4" t="s">
        <v>84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f t="shared" si="22"/>
        <v>0</v>
      </c>
    </row>
    <row r="82" spans="1:7" x14ac:dyDescent="0.25">
      <c r="A82" s="4" t="s">
        <v>85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f t="shared" si="22"/>
        <v>0</v>
      </c>
    </row>
    <row r="83" spans="1:7" x14ac:dyDescent="0.25">
      <c r="A83" s="5"/>
      <c r="B83" s="15"/>
      <c r="C83" s="15"/>
      <c r="D83" s="15"/>
      <c r="E83" s="15"/>
      <c r="F83" s="15"/>
      <c r="G83" s="15"/>
    </row>
    <row r="84" spans="1:7" x14ac:dyDescent="0.25">
      <c r="A84" s="6" t="s">
        <v>86</v>
      </c>
      <c r="B84" s="13">
        <f>SUM(B85,B93,B103,B113,B123,B133,B137,B146,B150)</f>
        <v>209892</v>
      </c>
      <c r="C84" s="13">
        <f t="shared" ref="C84:G84" si="23">SUM(C85,C93,C103,C113,C123,C133,C137,C146,C150)</f>
        <v>0</v>
      </c>
      <c r="D84" s="13">
        <f>SUM(D85,D93,D103,D113,D123,D133,D137,D146,D150)</f>
        <v>209892</v>
      </c>
      <c r="E84" s="13">
        <f>SUM(E85,E93,E103,E113,E123,E133,E137,E146,E150)</f>
        <v>104945.66</v>
      </c>
      <c r="F84" s="13">
        <f>SUM(F85,F93,F103,F113,F123,F133,F137,F146,F150)</f>
        <v>104945.66</v>
      </c>
      <c r="G84" s="13">
        <f t="shared" si="23"/>
        <v>104946.34</v>
      </c>
    </row>
    <row r="85" spans="1:7" x14ac:dyDescent="0.25">
      <c r="A85" s="3" t="s">
        <v>13</v>
      </c>
      <c r="B85" s="14">
        <f>SUM(B86:B92)</f>
        <v>0</v>
      </c>
      <c r="C85" s="14">
        <f t="shared" ref="C85:G85" si="24">SUM(C86:C92)</f>
        <v>0</v>
      </c>
      <c r="D85" s="14">
        <f t="shared" si="24"/>
        <v>0</v>
      </c>
      <c r="E85" s="14">
        <f t="shared" si="24"/>
        <v>0</v>
      </c>
      <c r="F85" s="14">
        <f t="shared" si="24"/>
        <v>0</v>
      </c>
      <c r="G85" s="14">
        <f t="shared" si="24"/>
        <v>0</v>
      </c>
    </row>
    <row r="86" spans="1:7" x14ac:dyDescent="0.25">
      <c r="A86" s="4" t="s">
        <v>14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f>D86-E86</f>
        <v>0</v>
      </c>
    </row>
    <row r="87" spans="1:7" x14ac:dyDescent="0.25">
      <c r="A87" s="4" t="s">
        <v>15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f t="shared" ref="G87:G92" si="25">D87-E87</f>
        <v>0</v>
      </c>
    </row>
    <row r="88" spans="1:7" x14ac:dyDescent="0.25">
      <c r="A88" s="4" t="s">
        <v>16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  <c r="G88" s="14">
        <f t="shared" si="25"/>
        <v>0</v>
      </c>
    </row>
    <row r="89" spans="1:7" x14ac:dyDescent="0.25">
      <c r="A89" s="4" t="s">
        <v>17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f t="shared" si="25"/>
        <v>0</v>
      </c>
    </row>
    <row r="90" spans="1:7" x14ac:dyDescent="0.25">
      <c r="A90" s="4" t="s">
        <v>18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  <c r="G90" s="14">
        <f t="shared" si="25"/>
        <v>0</v>
      </c>
    </row>
    <row r="91" spans="1:7" x14ac:dyDescent="0.25">
      <c r="A91" s="4" t="s">
        <v>19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f t="shared" si="25"/>
        <v>0</v>
      </c>
    </row>
    <row r="92" spans="1:7" x14ac:dyDescent="0.25">
      <c r="A92" s="4" t="s">
        <v>20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f t="shared" si="25"/>
        <v>0</v>
      </c>
    </row>
    <row r="93" spans="1:7" x14ac:dyDescent="0.25">
      <c r="A93" s="3" t="s">
        <v>21</v>
      </c>
      <c r="B93" s="14">
        <f>SUM(B94:B102)</f>
        <v>209892</v>
      </c>
      <c r="C93" s="14">
        <f t="shared" ref="C93:G93" si="26">SUM(C94:C102)</f>
        <v>-406</v>
      </c>
      <c r="D93" s="14">
        <f t="shared" si="26"/>
        <v>209486</v>
      </c>
      <c r="E93" s="14">
        <f>SUM(E94:E102)</f>
        <v>104539.66</v>
      </c>
      <c r="F93" s="14">
        <f>SUM(F94:F102)</f>
        <v>104539.66</v>
      </c>
      <c r="G93" s="14">
        <f t="shared" si="26"/>
        <v>104946.34</v>
      </c>
    </row>
    <row r="94" spans="1:7" x14ac:dyDescent="0.25">
      <c r="A94" s="4" t="s">
        <v>22</v>
      </c>
      <c r="B94" s="14">
        <v>0</v>
      </c>
      <c r="C94" s="14">
        <v>0</v>
      </c>
      <c r="D94" s="14">
        <f>B94+C94</f>
        <v>0</v>
      </c>
      <c r="E94" s="14">
        <v>0</v>
      </c>
      <c r="F94" s="14">
        <v>0</v>
      </c>
      <c r="G94" s="14">
        <f>D94-E94</f>
        <v>0</v>
      </c>
    </row>
    <row r="95" spans="1:7" x14ac:dyDescent="0.25">
      <c r="A95" s="4" t="s">
        <v>23</v>
      </c>
      <c r="B95" s="14">
        <v>0</v>
      </c>
      <c r="C95" s="14">
        <v>0</v>
      </c>
      <c r="D95" s="14">
        <f t="shared" ref="D95:D102" si="27">B95+C95</f>
        <v>0</v>
      </c>
      <c r="E95" s="14">
        <v>0</v>
      </c>
      <c r="F95" s="14">
        <v>0</v>
      </c>
      <c r="G95" s="14">
        <f t="shared" ref="G95:G102" si="28">D95-E95</f>
        <v>0</v>
      </c>
    </row>
    <row r="96" spans="1:7" x14ac:dyDescent="0.25">
      <c r="A96" s="4" t="s">
        <v>24</v>
      </c>
      <c r="B96" s="14">
        <v>0</v>
      </c>
      <c r="C96" s="14">
        <v>0</v>
      </c>
      <c r="D96" s="14">
        <f t="shared" si="27"/>
        <v>0</v>
      </c>
      <c r="E96" s="14">
        <v>0</v>
      </c>
      <c r="F96" s="14">
        <v>0</v>
      </c>
      <c r="G96" s="14">
        <f t="shared" si="28"/>
        <v>0</v>
      </c>
    </row>
    <row r="97" spans="1:7" x14ac:dyDescent="0.25">
      <c r="A97" s="4" t="s">
        <v>25</v>
      </c>
      <c r="B97" s="14">
        <v>0</v>
      </c>
      <c r="C97" s="14">
        <v>0</v>
      </c>
      <c r="D97" s="14">
        <f t="shared" si="27"/>
        <v>0</v>
      </c>
      <c r="E97" s="14">
        <v>0</v>
      </c>
      <c r="F97" s="14">
        <v>0</v>
      </c>
      <c r="G97" s="14">
        <f t="shared" si="28"/>
        <v>0</v>
      </c>
    </row>
    <row r="98" spans="1:7" x14ac:dyDescent="0.25">
      <c r="A98" s="7" t="s">
        <v>26</v>
      </c>
      <c r="B98" s="14">
        <v>209892</v>
      </c>
      <c r="C98" s="14">
        <v>-406</v>
      </c>
      <c r="D98" s="14">
        <f t="shared" si="27"/>
        <v>209486</v>
      </c>
      <c r="E98" s="14">
        <v>104539.66</v>
      </c>
      <c r="F98" s="14">
        <v>104539.66</v>
      </c>
      <c r="G98" s="14">
        <f t="shared" si="28"/>
        <v>104946.34</v>
      </c>
    </row>
    <row r="99" spans="1:7" x14ac:dyDescent="0.25">
      <c r="A99" s="4" t="s">
        <v>27</v>
      </c>
      <c r="B99" s="14">
        <v>0</v>
      </c>
      <c r="C99" s="14">
        <v>0</v>
      </c>
      <c r="D99" s="14">
        <f t="shared" si="27"/>
        <v>0</v>
      </c>
      <c r="E99" s="14">
        <v>0</v>
      </c>
      <c r="F99" s="14">
        <v>0</v>
      </c>
      <c r="G99" s="14">
        <f t="shared" si="28"/>
        <v>0</v>
      </c>
    </row>
    <row r="100" spans="1:7" x14ac:dyDescent="0.25">
      <c r="A100" s="4" t="s">
        <v>28</v>
      </c>
      <c r="B100" s="14">
        <v>0</v>
      </c>
      <c r="C100" s="14">
        <v>0</v>
      </c>
      <c r="D100" s="14">
        <f t="shared" si="27"/>
        <v>0</v>
      </c>
      <c r="E100" s="14">
        <v>0</v>
      </c>
      <c r="F100" s="14">
        <v>0</v>
      </c>
      <c r="G100" s="14">
        <f t="shared" si="28"/>
        <v>0</v>
      </c>
    </row>
    <row r="101" spans="1:7" x14ac:dyDescent="0.25">
      <c r="A101" s="4" t="s">
        <v>29</v>
      </c>
      <c r="B101" s="14">
        <v>0</v>
      </c>
      <c r="C101" s="14">
        <v>0</v>
      </c>
      <c r="D101" s="14">
        <f t="shared" si="27"/>
        <v>0</v>
      </c>
      <c r="E101" s="14">
        <v>0</v>
      </c>
      <c r="F101" s="14">
        <v>0</v>
      </c>
      <c r="G101" s="14">
        <f t="shared" si="28"/>
        <v>0</v>
      </c>
    </row>
    <row r="102" spans="1:7" x14ac:dyDescent="0.25">
      <c r="A102" s="4" t="s">
        <v>30</v>
      </c>
      <c r="B102" s="14">
        <v>0</v>
      </c>
      <c r="C102" s="14">
        <v>0</v>
      </c>
      <c r="D102" s="14">
        <f t="shared" si="27"/>
        <v>0</v>
      </c>
      <c r="E102" s="14">
        <v>0</v>
      </c>
      <c r="F102" s="14">
        <v>0</v>
      </c>
      <c r="G102" s="14">
        <f t="shared" si="28"/>
        <v>0</v>
      </c>
    </row>
    <row r="103" spans="1:7" x14ac:dyDescent="0.25">
      <c r="A103" s="3" t="s">
        <v>31</v>
      </c>
      <c r="B103" s="14">
        <f>SUM(B104:B112)</f>
        <v>0</v>
      </c>
      <c r="C103" s="14">
        <f>SUM(C104:C112)</f>
        <v>406</v>
      </c>
      <c r="D103" s="14">
        <f t="shared" ref="D103:G103" si="29">SUM(D104:D112)</f>
        <v>406</v>
      </c>
      <c r="E103" s="14">
        <f t="shared" si="29"/>
        <v>406</v>
      </c>
      <c r="F103" s="14">
        <f t="shared" si="29"/>
        <v>406</v>
      </c>
      <c r="G103" s="14">
        <f t="shared" si="29"/>
        <v>0</v>
      </c>
    </row>
    <row r="104" spans="1:7" x14ac:dyDescent="0.25">
      <c r="A104" s="4" t="s">
        <v>32</v>
      </c>
      <c r="B104" s="14">
        <v>0</v>
      </c>
      <c r="C104" s="14">
        <v>0</v>
      </c>
      <c r="D104" s="14">
        <f>B104+C104</f>
        <v>0</v>
      </c>
      <c r="E104" s="14">
        <v>0</v>
      </c>
      <c r="F104" s="14">
        <v>0</v>
      </c>
      <c r="G104" s="14">
        <f>D104-E104</f>
        <v>0</v>
      </c>
    </row>
    <row r="105" spans="1:7" x14ac:dyDescent="0.25">
      <c r="A105" s="4" t="s">
        <v>33</v>
      </c>
      <c r="B105" s="14">
        <v>0</v>
      </c>
      <c r="C105" s="14">
        <v>0</v>
      </c>
      <c r="D105" s="14">
        <f t="shared" ref="D105:D111" si="30">B105+C105</f>
        <v>0</v>
      </c>
      <c r="E105" s="14">
        <v>0</v>
      </c>
      <c r="F105" s="14">
        <v>0</v>
      </c>
      <c r="G105" s="14">
        <f t="shared" ref="G105:G112" si="31">D105-E105</f>
        <v>0</v>
      </c>
    </row>
    <row r="106" spans="1:7" x14ac:dyDescent="0.25">
      <c r="A106" s="4" t="s">
        <v>34</v>
      </c>
      <c r="B106" s="14">
        <v>0</v>
      </c>
      <c r="C106" s="14">
        <v>0</v>
      </c>
      <c r="D106" s="14">
        <f t="shared" si="30"/>
        <v>0</v>
      </c>
      <c r="E106" s="14">
        <v>0</v>
      </c>
      <c r="F106" s="14">
        <v>0</v>
      </c>
      <c r="G106" s="14">
        <f t="shared" si="31"/>
        <v>0</v>
      </c>
    </row>
    <row r="107" spans="1:7" x14ac:dyDescent="0.25">
      <c r="A107" s="4" t="s">
        <v>35</v>
      </c>
      <c r="B107" s="14">
        <v>0</v>
      </c>
      <c r="C107" s="14">
        <v>406</v>
      </c>
      <c r="D107" s="14">
        <f t="shared" si="30"/>
        <v>406</v>
      </c>
      <c r="E107" s="14">
        <v>406</v>
      </c>
      <c r="F107" s="14">
        <v>406</v>
      </c>
      <c r="G107" s="14">
        <f t="shared" si="31"/>
        <v>0</v>
      </c>
    </row>
    <row r="108" spans="1:7" x14ac:dyDescent="0.25">
      <c r="A108" s="4" t="s">
        <v>36</v>
      </c>
      <c r="B108" s="14">
        <v>0</v>
      </c>
      <c r="C108" s="14">
        <v>0</v>
      </c>
      <c r="D108" s="14">
        <f t="shared" si="30"/>
        <v>0</v>
      </c>
      <c r="E108" s="14">
        <v>0</v>
      </c>
      <c r="F108" s="14">
        <v>0</v>
      </c>
      <c r="G108" s="14">
        <f t="shared" si="31"/>
        <v>0</v>
      </c>
    </row>
    <row r="109" spans="1:7" x14ac:dyDescent="0.25">
      <c r="A109" s="4" t="s">
        <v>37</v>
      </c>
      <c r="B109" s="14">
        <v>0</v>
      </c>
      <c r="C109" s="14">
        <v>0</v>
      </c>
      <c r="D109" s="14">
        <f t="shared" si="30"/>
        <v>0</v>
      </c>
      <c r="E109" s="14">
        <v>0</v>
      </c>
      <c r="F109" s="14">
        <v>0</v>
      </c>
      <c r="G109" s="14">
        <f t="shared" si="31"/>
        <v>0</v>
      </c>
    </row>
    <row r="110" spans="1:7" x14ac:dyDescent="0.25">
      <c r="A110" s="4" t="s">
        <v>38</v>
      </c>
      <c r="B110" s="14">
        <v>0</v>
      </c>
      <c r="C110" s="14">
        <v>0</v>
      </c>
      <c r="D110" s="14">
        <f t="shared" si="30"/>
        <v>0</v>
      </c>
      <c r="E110" s="14">
        <v>0</v>
      </c>
      <c r="F110" s="14">
        <v>0</v>
      </c>
      <c r="G110" s="14">
        <f t="shared" si="31"/>
        <v>0</v>
      </c>
    </row>
    <row r="111" spans="1:7" x14ac:dyDescent="0.25">
      <c r="A111" s="4" t="s">
        <v>39</v>
      </c>
      <c r="B111" s="14">
        <v>0</v>
      </c>
      <c r="C111" s="14">
        <v>0</v>
      </c>
      <c r="D111" s="14">
        <f t="shared" si="30"/>
        <v>0</v>
      </c>
      <c r="E111" s="14">
        <v>0</v>
      </c>
      <c r="F111" s="14">
        <v>0</v>
      </c>
      <c r="G111" s="14">
        <f t="shared" si="31"/>
        <v>0</v>
      </c>
    </row>
    <row r="112" spans="1:7" x14ac:dyDescent="0.25">
      <c r="A112" s="4" t="s">
        <v>40</v>
      </c>
      <c r="B112" s="14">
        <v>0</v>
      </c>
      <c r="C112" s="14">
        <v>0</v>
      </c>
      <c r="D112" s="14">
        <f>B112+C112</f>
        <v>0</v>
      </c>
      <c r="E112" s="14">
        <v>0</v>
      </c>
      <c r="F112" s="14">
        <v>0</v>
      </c>
      <c r="G112" s="14">
        <f t="shared" si="31"/>
        <v>0</v>
      </c>
    </row>
    <row r="113" spans="1:7" x14ac:dyDescent="0.25">
      <c r="A113" s="3" t="s">
        <v>41</v>
      </c>
      <c r="B113" s="14">
        <f>SUM(B114:B122)</f>
        <v>0</v>
      </c>
      <c r="C113" s="14">
        <f t="shared" ref="C113:G113" si="32">SUM(C114:C122)</f>
        <v>0</v>
      </c>
      <c r="D113" s="14">
        <f t="shared" si="32"/>
        <v>0</v>
      </c>
      <c r="E113" s="14">
        <f t="shared" si="32"/>
        <v>0</v>
      </c>
      <c r="F113" s="14">
        <f t="shared" si="32"/>
        <v>0</v>
      </c>
      <c r="G113" s="14">
        <f t="shared" si="32"/>
        <v>0</v>
      </c>
    </row>
    <row r="114" spans="1:7" x14ac:dyDescent="0.25">
      <c r="A114" s="4" t="s">
        <v>42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f>D114-E114</f>
        <v>0</v>
      </c>
    </row>
    <row r="115" spans="1:7" x14ac:dyDescent="0.25">
      <c r="A115" s="4" t="s">
        <v>43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f t="shared" ref="G115:G122" si="33">D115-E115</f>
        <v>0</v>
      </c>
    </row>
    <row r="116" spans="1:7" x14ac:dyDescent="0.25">
      <c r="A116" s="4" t="s">
        <v>44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f t="shared" si="33"/>
        <v>0</v>
      </c>
    </row>
    <row r="117" spans="1:7" x14ac:dyDescent="0.25">
      <c r="A117" s="4" t="s">
        <v>45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f t="shared" si="33"/>
        <v>0</v>
      </c>
    </row>
    <row r="118" spans="1:7" x14ac:dyDescent="0.25">
      <c r="A118" s="4" t="s">
        <v>46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f t="shared" si="33"/>
        <v>0</v>
      </c>
    </row>
    <row r="119" spans="1:7" x14ac:dyDescent="0.25">
      <c r="A119" s="4" t="s">
        <v>47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f t="shared" si="33"/>
        <v>0</v>
      </c>
    </row>
    <row r="120" spans="1:7" x14ac:dyDescent="0.25">
      <c r="A120" s="4" t="s">
        <v>48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f t="shared" si="33"/>
        <v>0</v>
      </c>
    </row>
    <row r="121" spans="1:7" x14ac:dyDescent="0.25">
      <c r="A121" s="4" t="s">
        <v>49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f t="shared" si="33"/>
        <v>0</v>
      </c>
    </row>
    <row r="122" spans="1:7" x14ac:dyDescent="0.25">
      <c r="A122" s="4" t="s">
        <v>50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f t="shared" si="33"/>
        <v>0</v>
      </c>
    </row>
    <row r="123" spans="1:7" x14ac:dyDescent="0.25">
      <c r="A123" s="3" t="s">
        <v>51</v>
      </c>
      <c r="B123" s="14">
        <f>SUM(B124:B132)</f>
        <v>0</v>
      </c>
      <c r="C123" s="14">
        <f t="shared" ref="C123:G123" si="34">SUM(C124:C132)</f>
        <v>0</v>
      </c>
      <c r="D123" s="14">
        <f t="shared" si="34"/>
        <v>0</v>
      </c>
      <c r="E123" s="14">
        <f t="shared" si="34"/>
        <v>0</v>
      </c>
      <c r="F123" s="14">
        <f t="shared" si="34"/>
        <v>0</v>
      </c>
      <c r="G123" s="14">
        <f t="shared" si="34"/>
        <v>0</v>
      </c>
    </row>
    <row r="124" spans="1:7" x14ac:dyDescent="0.25">
      <c r="A124" s="4" t="s">
        <v>52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f>D124-E124</f>
        <v>0</v>
      </c>
    </row>
    <row r="125" spans="1:7" x14ac:dyDescent="0.25">
      <c r="A125" s="4" t="s">
        <v>53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f t="shared" ref="G125:G132" si="35">D125-E125</f>
        <v>0</v>
      </c>
    </row>
    <row r="126" spans="1:7" x14ac:dyDescent="0.25">
      <c r="A126" s="4" t="s">
        <v>54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f t="shared" si="35"/>
        <v>0</v>
      </c>
    </row>
    <row r="127" spans="1:7" x14ac:dyDescent="0.25">
      <c r="A127" s="4" t="s">
        <v>55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f t="shared" si="35"/>
        <v>0</v>
      </c>
    </row>
    <row r="128" spans="1:7" x14ac:dyDescent="0.25">
      <c r="A128" s="4" t="s">
        <v>56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f t="shared" si="35"/>
        <v>0</v>
      </c>
    </row>
    <row r="129" spans="1:7" x14ac:dyDescent="0.25">
      <c r="A129" s="4" t="s">
        <v>57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f t="shared" si="35"/>
        <v>0</v>
      </c>
    </row>
    <row r="130" spans="1:7" x14ac:dyDescent="0.25">
      <c r="A130" s="4" t="s">
        <v>58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f t="shared" si="35"/>
        <v>0</v>
      </c>
    </row>
    <row r="131" spans="1:7" x14ac:dyDescent="0.25">
      <c r="A131" s="4" t="s">
        <v>59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f t="shared" si="35"/>
        <v>0</v>
      </c>
    </row>
    <row r="132" spans="1:7" x14ac:dyDescent="0.25">
      <c r="A132" s="4" t="s">
        <v>60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f t="shared" si="35"/>
        <v>0</v>
      </c>
    </row>
    <row r="133" spans="1:7" x14ac:dyDescent="0.25">
      <c r="A133" s="3" t="s">
        <v>61</v>
      </c>
      <c r="B133" s="14">
        <f>SUM(B134:B136)</f>
        <v>0</v>
      </c>
      <c r="C133" s="14">
        <f t="shared" ref="C133:G133" si="36">SUM(C134:C136)</f>
        <v>0</v>
      </c>
      <c r="D133" s="14">
        <v>0</v>
      </c>
      <c r="E133" s="14">
        <f t="shared" si="36"/>
        <v>0</v>
      </c>
      <c r="F133" s="14">
        <f t="shared" si="36"/>
        <v>0</v>
      </c>
      <c r="G133" s="14">
        <f t="shared" si="36"/>
        <v>0</v>
      </c>
    </row>
    <row r="134" spans="1:7" x14ac:dyDescent="0.25">
      <c r="A134" s="4" t="s">
        <v>62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f>D134-E134</f>
        <v>0</v>
      </c>
    </row>
    <row r="135" spans="1:7" x14ac:dyDescent="0.25">
      <c r="A135" s="4" t="s">
        <v>63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f t="shared" ref="G135:G136" si="37">D135-E135</f>
        <v>0</v>
      </c>
    </row>
    <row r="136" spans="1:7" x14ac:dyDescent="0.25">
      <c r="A136" s="4" t="s">
        <v>64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f t="shared" si="37"/>
        <v>0</v>
      </c>
    </row>
    <row r="137" spans="1:7" x14ac:dyDescent="0.25">
      <c r="A137" s="3" t="s">
        <v>65</v>
      </c>
      <c r="B137" s="14">
        <f>SUM(B138:B142,B144:B145)</f>
        <v>0</v>
      </c>
      <c r="C137" s="14">
        <f t="shared" ref="C137:G137" si="38">SUM(C138:C142,C144:C145)</f>
        <v>0</v>
      </c>
      <c r="D137" s="14">
        <f t="shared" si="38"/>
        <v>0</v>
      </c>
      <c r="E137" s="14">
        <f t="shared" si="38"/>
        <v>0</v>
      </c>
      <c r="F137" s="14">
        <f t="shared" si="38"/>
        <v>0</v>
      </c>
      <c r="G137" s="14">
        <f t="shared" si="38"/>
        <v>0</v>
      </c>
    </row>
    <row r="138" spans="1:7" x14ac:dyDescent="0.25">
      <c r="A138" s="4" t="s">
        <v>66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f>D138-E138</f>
        <v>0</v>
      </c>
    </row>
    <row r="139" spans="1:7" x14ac:dyDescent="0.25">
      <c r="A139" s="4" t="s">
        <v>67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f t="shared" ref="G139:G145" si="39">D139-E139</f>
        <v>0</v>
      </c>
    </row>
    <row r="140" spans="1:7" x14ac:dyDescent="0.25">
      <c r="A140" s="4" t="s">
        <v>68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f t="shared" si="39"/>
        <v>0</v>
      </c>
    </row>
    <row r="141" spans="1:7" x14ac:dyDescent="0.25">
      <c r="A141" s="4" t="s">
        <v>69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f t="shared" si="39"/>
        <v>0</v>
      </c>
    </row>
    <row r="142" spans="1:7" x14ac:dyDescent="0.25">
      <c r="A142" s="4" t="s">
        <v>70</v>
      </c>
      <c r="B142" s="14">
        <v>0</v>
      </c>
      <c r="C142" s="14">
        <v>0</v>
      </c>
      <c r="D142" s="14">
        <v>0</v>
      </c>
      <c r="E142" s="14">
        <v>0</v>
      </c>
      <c r="F142" s="14">
        <v>0</v>
      </c>
      <c r="G142" s="14">
        <f t="shared" si="39"/>
        <v>0</v>
      </c>
    </row>
    <row r="143" spans="1:7" x14ac:dyDescent="0.25">
      <c r="A143" s="4" t="s">
        <v>71</v>
      </c>
      <c r="B143" s="14">
        <v>0</v>
      </c>
      <c r="C143" s="14">
        <v>0</v>
      </c>
      <c r="D143" s="14">
        <v>0</v>
      </c>
      <c r="E143" s="14">
        <v>0</v>
      </c>
      <c r="F143" s="14">
        <v>0</v>
      </c>
      <c r="G143" s="14">
        <f t="shared" si="39"/>
        <v>0</v>
      </c>
    </row>
    <row r="144" spans="1:7" x14ac:dyDescent="0.25">
      <c r="A144" s="4" t="s">
        <v>72</v>
      </c>
      <c r="B144" s="14">
        <v>0</v>
      </c>
      <c r="C144" s="14">
        <v>0</v>
      </c>
      <c r="D144" s="14">
        <v>0</v>
      </c>
      <c r="E144" s="14">
        <v>0</v>
      </c>
      <c r="F144" s="14">
        <v>0</v>
      </c>
      <c r="G144" s="14">
        <f t="shared" si="39"/>
        <v>0</v>
      </c>
    </row>
    <row r="145" spans="1:7" x14ac:dyDescent="0.25">
      <c r="A145" s="4" t="s">
        <v>73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f t="shared" si="39"/>
        <v>0</v>
      </c>
    </row>
    <row r="146" spans="1:7" x14ac:dyDescent="0.25">
      <c r="A146" s="3" t="s">
        <v>74</v>
      </c>
      <c r="B146" s="14">
        <f>SUM(B147:B149)</f>
        <v>0</v>
      </c>
      <c r="C146" s="14">
        <f t="shared" ref="C146:G146" si="40">SUM(C147:C149)</f>
        <v>0</v>
      </c>
      <c r="D146" s="14">
        <v>0</v>
      </c>
      <c r="E146" s="14">
        <f t="shared" si="40"/>
        <v>0</v>
      </c>
      <c r="F146" s="14">
        <f t="shared" si="40"/>
        <v>0</v>
      </c>
      <c r="G146" s="14">
        <f t="shared" si="40"/>
        <v>0</v>
      </c>
    </row>
    <row r="147" spans="1:7" x14ac:dyDescent="0.25">
      <c r="A147" s="4" t="s">
        <v>75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f>D147-E147</f>
        <v>0</v>
      </c>
    </row>
    <row r="148" spans="1:7" x14ac:dyDescent="0.25">
      <c r="A148" s="4" t="s">
        <v>76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f t="shared" ref="G148:G149" si="41">D148-E148</f>
        <v>0</v>
      </c>
    </row>
    <row r="149" spans="1:7" x14ac:dyDescent="0.25">
      <c r="A149" s="4" t="s">
        <v>77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f t="shared" si="41"/>
        <v>0</v>
      </c>
    </row>
    <row r="150" spans="1:7" x14ac:dyDescent="0.25">
      <c r="A150" s="3" t="s">
        <v>78</v>
      </c>
      <c r="B150" s="14">
        <f>SUM(B151:B157)</f>
        <v>0</v>
      </c>
      <c r="C150" s="14">
        <f t="shared" ref="C150:G150" si="42">SUM(C151:C157)</f>
        <v>0</v>
      </c>
      <c r="D150" s="14">
        <f t="shared" si="42"/>
        <v>0</v>
      </c>
      <c r="E150" s="14">
        <f t="shared" si="42"/>
        <v>0</v>
      </c>
      <c r="F150" s="14">
        <f t="shared" si="42"/>
        <v>0</v>
      </c>
      <c r="G150" s="14">
        <f t="shared" si="42"/>
        <v>0</v>
      </c>
    </row>
    <row r="151" spans="1:7" x14ac:dyDescent="0.25">
      <c r="A151" s="4" t="s">
        <v>79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f>D151-E151</f>
        <v>0</v>
      </c>
    </row>
    <row r="152" spans="1:7" x14ac:dyDescent="0.25">
      <c r="A152" s="4" t="s">
        <v>80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f t="shared" ref="G152:G157" si="43">D152-E152</f>
        <v>0</v>
      </c>
    </row>
    <row r="153" spans="1:7" x14ac:dyDescent="0.25">
      <c r="A153" s="4" t="s">
        <v>81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f t="shared" si="43"/>
        <v>0</v>
      </c>
    </row>
    <row r="154" spans="1:7" x14ac:dyDescent="0.25">
      <c r="A154" s="7" t="s">
        <v>82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f t="shared" si="43"/>
        <v>0</v>
      </c>
    </row>
    <row r="155" spans="1:7" x14ac:dyDescent="0.25">
      <c r="A155" s="4" t="s">
        <v>83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f t="shared" si="43"/>
        <v>0</v>
      </c>
    </row>
    <row r="156" spans="1:7" x14ac:dyDescent="0.25">
      <c r="A156" s="4" t="s">
        <v>84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f t="shared" si="43"/>
        <v>0</v>
      </c>
    </row>
    <row r="157" spans="1:7" x14ac:dyDescent="0.25">
      <c r="A157" s="4" t="s">
        <v>85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f t="shared" si="43"/>
        <v>0</v>
      </c>
    </row>
    <row r="158" spans="1:7" x14ac:dyDescent="0.25">
      <c r="A158" s="8"/>
      <c r="B158" s="15"/>
      <c r="C158" s="15"/>
      <c r="D158" s="15"/>
      <c r="E158" s="15"/>
      <c r="F158" s="15"/>
      <c r="G158" s="15"/>
    </row>
    <row r="159" spans="1:7" x14ac:dyDescent="0.25">
      <c r="A159" s="9" t="s">
        <v>87</v>
      </c>
      <c r="B159" s="13">
        <f>B9+B84</f>
        <v>43763792.000000007</v>
      </c>
      <c r="C159" s="13">
        <f t="shared" ref="C159:G159" si="44">C9+C84</f>
        <v>4.5474735088646412E-13</v>
      </c>
      <c r="D159" s="13">
        <f t="shared" si="44"/>
        <v>43763792.000000007</v>
      </c>
      <c r="E159" s="13">
        <f t="shared" si="44"/>
        <v>23034051.430000003</v>
      </c>
      <c r="F159" s="13">
        <f t="shared" si="44"/>
        <v>22272137.059999999</v>
      </c>
      <c r="G159" s="13">
        <f t="shared" si="44"/>
        <v>20729740.57</v>
      </c>
    </row>
    <row r="160" spans="1:7" x14ac:dyDescent="0.25">
      <c r="A160" s="10"/>
      <c r="B160" s="11"/>
      <c r="C160" s="11"/>
      <c r="D160" s="11"/>
      <c r="E160" s="11"/>
      <c r="F160" s="11"/>
      <c r="G160" s="11"/>
    </row>
    <row r="161" spans="1:1" hidden="1" x14ac:dyDescent="0.25">
      <c r="A161" s="1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USUARIO2</dc:creator>
  <cp:lastModifiedBy>cantabilidad</cp:lastModifiedBy>
  <dcterms:created xsi:type="dcterms:W3CDTF">2018-05-14T16:56:57Z</dcterms:created>
  <dcterms:modified xsi:type="dcterms:W3CDTF">2021-07-27T15:57:01Z</dcterms:modified>
</cp:coreProperties>
</file>