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<sst xmlns="http://schemas.openxmlformats.org/spreadsheetml/2006/main" count="162" uniqueCount="89">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</sst>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 topLeftCell="A1">
      <selection activeCell="F84" sqref="F84"/>
    </sheetView>
  </sheetViews>
  <sheetFormatPr defaultColWidth="10.71093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3" width="10.7109375" style="0" hidden="1" customWidth="1"/>
    <col min="16384" max="16384" width="1.28515625" style="0" hidden="1" customWidth="1"/>
  </cols>
  <sheetData>
    <row r="1" spans="1:7" ht="56.25" customHeight="1">
      <c r="A1" s="18" t="s">
        <v>0</v>
      </c>
      <c r="B1" s="19"/>
      <c r="C1" s="19"/>
      <c r="D1" s="19"/>
      <c r="E1" s="19"/>
      <c r="F1" s="19"/>
      <c r="G1" s="19"/>
    </row>
    <row r="2" spans="1:7" ht="1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ht="15">
      <c r="A3" s="21" t="s">
        <v>1</v>
      </c>
      <c r="B3" s="21"/>
      <c r="C3" s="21"/>
      <c r="D3" s="21"/>
      <c r="E3" s="21"/>
      <c r="F3" s="21"/>
      <c r="G3" s="21"/>
    </row>
    <row r="4" spans="1:7" ht="15">
      <c r="A4" s="21" t="s">
        <v>2</v>
      </c>
      <c r="B4" s="21"/>
      <c r="C4" s="21"/>
      <c r="D4" s="21"/>
      <c r="E4" s="21"/>
      <c r="F4" s="21"/>
      <c r="G4" s="21"/>
    </row>
    <row r="5" spans="1:7" ht="15">
      <c r="A5" s="22" t="s">
        <v>88</v>
      </c>
      <c r="B5" s="22"/>
      <c r="C5" s="22"/>
      <c r="D5" s="22"/>
      <c r="E5" s="22"/>
      <c r="F5" s="22"/>
      <c r="G5" s="22"/>
    </row>
    <row r="6" spans="1:7" ht="15">
      <c r="A6" s="23" t="s">
        <v>3</v>
      </c>
      <c r="B6" s="23"/>
      <c r="C6" s="23"/>
      <c r="D6" s="23"/>
      <c r="E6" s="23"/>
      <c r="F6" s="23"/>
      <c r="G6" s="23"/>
    </row>
    <row r="7" spans="1:7" ht="15" customHeight="1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ht="15">
      <c r="A9" s="2" t="s">
        <v>12</v>
      </c>
      <c r="B9" s="3">
        <f>SUM(B10,B18,B28,B38,B48,B58,B62,B71,B75)</f>
        <v>45703569.05</v>
      </c>
      <c r="C9" s="3">
        <f aca="true" t="shared" si="0" ref="C9:G9">SUM(C10,C18,C28,C38,C48,C58,C62,C71,C75)</f>
        <v>1000</v>
      </c>
      <c r="D9" s="3">
        <f t="shared" si="0"/>
        <v>45704569.05</v>
      </c>
      <c r="E9" s="3">
        <f t="shared" si="0"/>
        <v>20788844.98</v>
      </c>
      <c r="F9" s="3">
        <f t="shared" si="0"/>
        <v>20189094.98</v>
      </c>
      <c r="G9" s="3">
        <f t="shared" si="0"/>
        <v>24915724.07</v>
      </c>
    </row>
    <row r="10" spans="1:7" ht="15">
      <c r="A10" s="4" t="s">
        <v>13</v>
      </c>
      <c r="B10" s="5">
        <f>SUM(B11:B17)</f>
        <v>32240312.509999998</v>
      </c>
      <c r="C10" s="5">
        <f aca="true" t="shared" si="1" ref="C10:F10">SUM(C11:C17)</f>
        <v>1000</v>
      </c>
      <c r="D10" s="5">
        <f t="shared" si="1"/>
        <v>32241312.509999998</v>
      </c>
      <c r="E10" s="5">
        <f t="shared" si="1"/>
        <v>14430982</v>
      </c>
      <c r="F10" s="5">
        <f t="shared" si="1"/>
        <v>13911596</v>
      </c>
      <c r="G10" s="5">
        <f>SUM(G11:G17)</f>
        <v>17810330.51</v>
      </c>
    </row>
    <row r="11" spans="1:7" ht="15">
      <c r="A11" s="6" t="s">
        <v>14</v>
      </c>
      <c r="B11" s="5">
        <v>20581934.96</v>
      </c>
      <c r="C11" s="5">
        <v>0</v>
      </c>
      <c r="D11" s="5">
        <v>20581934.96</v>
      </c>
      <c r="E11" s="5">
        <v>9650126</v>
      </c>
      <c r="F11" s="5">
        <v>9650126</v>
      </c>
      <c r="G11" s="5">
        <f>D11-E11</f>
        <v>10931808.96</v>
      </c>
    </row>
    <row r="12" spans="1:7" ht="15">
      <c r="A12" s="6" t="s">
        <v>15</v>
      </c>
      <c r="B12" s="5">
        <v>609400</v>
      </c>
      <c r="C12" s="5">
        <v>0</v>
      </c>
      <c r="D12" s="5">
        <v>609400</v>
      </c>
      <c r="E12" s="5">
        <v>571819</v>
      </c>
      <c r="F12" s="5">
        <v>571819</v>
      </c>
      <c r="G12" s="5">
        <f>D12-E12</f>
        <v>37581</v>
      </c>
    </row>
    <row r="13" spans="1:7" ht="15">
      <c r="A13" s="6" t="s">
        <v>16</v>
      </c>
      <c r="B13" s="5">
        <v>1579516.93</v>
      </c>
      <c r="C13" s="5">
        <v>0</v>
      </c>
      <c r="D13" s="5">
        <v>1579516.93</v>
      </c>
      <c r="E13" s="5">
        <v>523525</v>
      </c>
      <c r="F13" s="5">
        <v>523525</v>
      </c>
      <c r="G13" s="5">
        <f aca="true" t="shared" si="2" ref="G13:G17">D13-E13</f>
        <v>1055991.93</v>
      </c>
    </row>
    <row r="14" spans="1:7" ht="15">
      <c r="A14" s="6" t="s">
        <v>17</v>
      </c>
      <c r="B14" s="5">
        <v>4258398.57</v>
      </c>
      <c r="C14" s="5">
        <v>0</v>
      </c>
      <c r="D14" s="5">
        <v>4258398.57</v>
      </c>
      <c r="E14" s="5">
        <v>2001118</v>
      </c>
      <c r="F14" s="5">
        <v>1481732</v>
      </c>
      <c r="G14" s="5">
        <f t="shared" si="2"/>
        <v>2257280.5700000003</v>
      </c>
    </row>
    <row r="15" spans="1:7" ht="15">
      <c r="A15" s="6" t="s">
        <v>18</v>
      </c>
      <c r="B15" s="5">
        <v>1158713.22</v>
      </c>
      <c r="C15" s="5">
        <v>0</v>
      </c>
      <c r="D15" s="5">
        <v>1158713.22</v>
      </c>
      <c r="E15" s="5">
        <v>612307</v>
      </c>
      <c r="F15" s="5">
        <v>612307</v>
      </c>
      <c r="G15" s="5">
        <f t="shared" si="2"/>
        <v>546406.22</v>
      </c>
    </row>
    <row r="16" spans="1:7" ht="1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f t="shared" si="2"/>
        <v>0</v>
      </c>
    </row>
    <row r="17" spans="1:7" ht="15">
      <c r="A17" s="6" t="s">
        <v>20</v>
      </c>
      <c r="B17" s="5">
        <v>4052348.83</v>
      </c>
      <c r="C17" s="5">
        <v>1000</v>
      </c>
      <c r="D17" s="5">
        <v>4053348.83</v>
      </c>
      <c r="E17" s="5">
        <v>1072087</v>
      </c>
      <c r="F17" s="5">
        <v>1072087</v>
      </c>
      <c r="G17" s="5">
        <f t="shared" si="2"/>
        <v>2981261.83</v>
      </c>
    </row>
    <row r="18" spans="1:7" ht="15">
      <c r="A18" s="4" t="s">
        <v>21</v>
      </c>
      <c r="B18" s="5">
        <f>SUM(B19:B27)</f>
        <v>5813771.049999999</v>
      </c>
      <c r="C18" s="5">
        <f aca="true" t="shared" si="3" ref="C18:F18">SUM(C19:C27)</f>
        <v>16933</v>
      </c>
      <c r="D18" s="5">
        <f>SUM(D19:D27)</f>
        <v>5830704.049999999</v>
      </c>
      <c r="E18" s="5">
        <f t="shared" si="3"/>
        <v>3023590</v>
      </c>
      <c r="F18" s="5">
        <f t="shared" si="3"/>
        <v>3023590</v>
      </c>
      <c r="G18" s="5">
        <f>SUM(G19:G27)</f>
        <v>2807114.05</v>
      </c>
    </row>
    <row r="19" spans="1:7" ht="15">
      <c r="A19" s="6" t="s">
        <v>22</v>
      </c>
      <c r="B19" s="5">
        <v>448125.78</v>
      </c>
      <c r="C19" s="5">
        <v>2323</v>
      </c>
      <c r="D19" s="5">
        <v>450448.78</v>
      </c>
      <c r="E19" s="5">
        <v>183132</v>
      </c>
      <c r="F19" s="5">
        <v>183132</v>
      </c>
      <c r="G19" s="5">
        <f>D19-E19</f>
        <v>267316.78</v>
      </c>
    </row>
    <row r="20" spans="1:7" ht="15">
      <c r="A20" s="6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f aca="true" t="shared" si="4" ref="G20:G27">D20-E20</f>
        <v>0</v>
      </c>
    </row>
    <row r="21" spans="1:7" ht="1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ht="15">
      <c r="A22" s="6" t="s">
        <v>25</v>
      </c>
      <c r="B22" s="5">
        <v>31094.98</v>
      </c>
      <c r="C22" s="5">
        <v>0</v>
      </c>
      <c r="D22" s="5">
        <v>31094.98</v>
      </c>
      <c r="E22" s="5">
        <v>21055</v>
      </c>
      <c r="F22" s="5">
        <v>21055</v>
      </c>
      <c r="G22" s="5">
        <f t="shared" si="4"/>
        <v>10039.98</v>
      </c>
    </row>
    <row r="23" spans="1:7" ht="15">
      <c r="A23" s="6" t="s">
        <v>26</v>
      </c>
      <c r="B23" s="5">
        <v>4890776.38</v>
      </c>
      <c r="C23" s="5">
        <v>1038</v>
      </c>
      <c r="D23" s="5">
        <v>4891814.38</v>
      </c>
      <c r="E23" s="5">
        <v>2549579</v>
      </c>
      <c r="F23" s="5">
        <v>2549579</v>
      </c>
      <c r="G23" s="5">
        <f t="shared" si="4"/>
        <v>2342235.38</v>
      </c>
    </row>
    <row r="24" spans="1:7" ht="15">
      <c r="A24" s="6" t="s">
        <v>27</v>
      </c>
      <c r="B24" s="5">
        <v>105000</v>
      </c>
      <c r="C24" s="5">
        <v>0</v>
      </c>
      <c r="D24" s="5">
        <v>105000</v>
      </c>
      <c r="E24" s="5">
        <v>42000</v>
      </c>
      <c r="F24" s="5">
        <v>42000</v>
      </c>
      <c r="G24" s="5">
        <f t="shared" si="4"/>
        <v>63000</v>
      </c>
    </row>
    <row r="25" spans="1:7" ht="15">
      <c r="A25" s="6" t="s">
        <v>28</v>
      </c>
      <c r="B25" s="5">
        <v>244614.31</v>
      </c>
      <c r="C25" s="5">
        <v>0</v>
      </c>
      <c r="D25" s="5">
        <v>244614.31</v>
      </c>
      <c r="E25" s="5">
        <v>172834</v>
      </c>
      <c r="F25" s="5">
        <v>172834</v>
      </c>
      <c r="G25" s="5">
        <f t="shared" si="4"/>
        <v>71780.31</v>
      </c>
    </row>
    <row r="26" spans="1:7" ht="15">
      <c r="A26" s="6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</row>
    <row r="27" spans="1:7" ht="15">
      <c r="A27" s="6" t="s">
        <v>30</v>
      </c>
      <c r="B27" s="5">
        <v>94159.6</v>
      </c>
      <c r="C27" s="5">
        <v>13572</v>
      </c>
      <c r="D27" s="5">
        <v>107731.6</v>
      </c>
      <c r="E27" s="5">
        <v>54990</v>
      </c>
      <c r="F27" s="5">
        <v>54990</v>
      </c>
      <c r="G27" s="5">
        <f t="shared" si="4"/>
        <v>52741.600000000006</v>
      </c>
    </row>
    <row r="28" spans="1:7" ht="15">
      <c r="A28" s="4" t="s">
        <v>31</v>
      </c>
      <c r="B28" s="5">
        <f>SUM(B29:B37)</f>
        <v>4770674.72</v>
      </c>
      <c r="C28" s="5">
        <f aca="true" t="shared" si="5" ref="C28:G28">SUM(C29:C37)</f>
        <v>98739</v>
      </c>
      <c r="D28" s="5">
        <f t="shared" si="5"/>
        <v>4869413.72</v>
      </c>
      <c r="E28" s="5">
        <f t="shared" si="5"/>
        <v>2443952</v>
      </c>
      <c r="F28" s="5">
        <f t="shared" si="5"/>
        <v>2363588</v>
      </c>
      <c r="G28" s="5">
        <f t="shared" si="5"/>
        <v>2425461.7199999997</v>
      </c>
    </row>
    <row r="29" spans="1:7" ht="15">
      <c r="A29" s="6" t="s">
        <v>32</v>
      </c>
      <c r="B29" s="5">
        <v>668450</v>
      </c>
      <c r="C29" s="5">
        <v>6600</v>
      </c>
      <c r="D29" s="5">
        <v>675050</v>
      </c>
      <c r="E29" s="5">
        <v>333796</v>
      </c>
      <c r="F29" s="5">
        <v>333796</v>
      </c>
      <c r="G29" s="5">
        <f>D29-E29</f>
        <v>341254</v>
      </c>
    </row>
    <row r="30" spans="1:7" ht="15">
      <c r="A30" s="6" t="s">
        <v>33</v>
      </c>
      <c r="B30" s="5">
        <v>48000</v>
      </c>
      <c r="C30" s="5">
        <v>0</v>
      </c>
      <c r="D30" s="5">
        <v>48000</v>
      </c>
      <c r="E30" s="5">
        <v>24000</v>
      </c>
      <c r="F30" s="5">
        <v>24000</v>
      </c>
      <c r="G30" s="5">
        <f aca="true" t="shared" si="6" ref="G30:G37">D30-E30</f>
        <v>24000</v>
      </c>
    </row>
    <row r="31" spans="1:7" ht="15">
      <c r="A31" s="6" t="s">
        <v>34</v>
      </c>
      <c r="B31" s="5">
        <v>1170953</v>
      </c>
      <c r="C31" s="5">
        <v>0</v>
      </c>
      <c r="D31" s="5">
        <v>1170953</v>
      </c>
      <c r="E31" s="5">
        <v>680455</v>
      </c>
      <c r="F31" s="5">
        <v>680455</v>
      </c>
      <c r="G31" s="5">
        <f t="shared" si="6"/>
        <v>490498</v>
      </c>
    </row>
    <row r="32" spans="1:7" ht="15">
      <c r="A32" s="6" t="s">
        <v>35</v>
      </c>
      <c r="B32" s="5">
        <v>304130.23</v>
      </c>
      <c r="C32" s="5">
        <v>1062</v>
      </c>
      <c r="D32" s="5">
        <v>305192.23</v>
      </c>
      <c r="E32" s="5">
        <v>122171</v>
      </c>
      <c r="F32" s="5">
        <v>121643</v>
      </c>
      <c r="G32" s="5">
        <f t="shared" si="6"/>
        <v>183021.22999999998</v>
      </c>
    </row>
    <row r="33" spans="1:7" ht="15">
      <c r="A33" s="6" t="s">
        <v>36</v>
      </c>
      <c r="B33" s="5">
        <v>1368748.45</v>
      </c>
      <c r="C33" s="5">
        <v>79648</v>
      </c>
      <c r="D33" s="5">
        <v>1448396.45</v>
      </c>
      <c r="E33" s="5">
        <v>721806</v>
      </c>
      <c r="F33" s="5">
        <v>697851</v>
      </c>
      <c r="G33" s="5">
        <f t="shared" si="6"/>
        <v>726590.45</v>
      </c>
    </row>
    <row r="34" spans="1:7" ht="15">
      <c r="A34" s="6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f t="shared" si="6"/>
        <v>0</v>
      </c>
    </row>
    <row r="35" spans="1:7" ht="15">
      <c r="A35" s="6" t="s">
        <v>38</v>
      </c>
      <c r="B35" s="5">
        <v>147234.25</v>
      </c>
      <c r="C35" s="5">
        <v>0</v>
      </c>
      <c r="D35" s="5">
        <v>147234.25</v>
      </c>
      <c r="E35" s="5">
        <v>74158</v>
      </c>
      <c r="F35" s="5">
        <v>74158</v>
      </c>
      <c r="G35" s="5">
        <f t="shared" si="6"/>
        <v>73076.25</v>
      </c>
    </row>
    <row r="36" spans="1:7" ht="15">
      <c r="A36" s="6" t="s">
        <v>39</v>
      </c>
      <c r="B36" s="5">
        <v>108629.4</v>
      </c>
      <c r="C36" s="5">
        <v>0</v>
      </c>
      <c r="D36" s="5">
        <v>108629.4</v>
      </c>
      <c r="E36" s="5">
        <v>45272</v>
      </c>
      <c r="F36" s="5">
        <v>45272</v>
      </c>
      <c r="G36" s="5">
        <f t="shared" si="6"/>
        <v>63357.399999999994</v>
      </c>
    </row>
    <row r="37" spans="1:7" ht="15">
      <c r="A37" s="6" t="s">
        <v>40</v>
      </c>
      <c r="B37" s="5">
        <v>954529.39</v>
      </c>
      <c r="C37" s="5">
        <v>11429</v>
      </c>
      <c r="D37" s="5">
        <v>965958.39</v>
      </c>
      <c r="E37" s="5">
        <v>442294</v>
      </c>
      <c r="F37" s="5">
        <v>386413</v>
      </c>
      <c r="G37" s="5">
        <f t="shared" si="6"/>
        <v>523664.39</v>
      </c>
    </row>
    <row r="38" spans="1:7" ht="15">
      <c r="A38" s="4" t="s">
        <v>41</v>
      </c>
      <c r="B38" s="5">
        <f>SUM(B39:B47)</f>
        <v>0</v>
      </c>
      <c r="C38" s="5">
        <f aca="true" t="shared" si="7" ref="C38:G38">SUM(C39:C47)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</row>
    <row r="39" spans="1:7" ht="1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ht="1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aca="true" t="shared" si="8" ref="G40:G47">D40-E40</f>
        <v>0</v>
      </c>
    </row>
    <row r="41" spans="1:7" ht="1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</row>
    <row r="42" spans="1:7" ht="15">
      <c r="A42" s="6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 t="shared" si="8"/>
        <v>0</v>
      </c>
    </row>
    <row r="43" spans="1:7" ht="15">
      <c r="A43" s="6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</row>
    <row r="44" spans="1:7" ht="1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</row>
    <row r="45" spans="1:7" ht="1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</row>
    <row r="46" spans="1:7" ht="1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</row>
    <row r="47" spans="1:7" ht="1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</row>
    <row r="48" spans="1:7" ht="15">
      <c r="A48" s="4" t="s">
        <v>51</v>
      </c>
      <c r="B48" s="5">
        <f>SUM(B49:B57)</f>
        <v>2878810.77</v>
      </c>
      <c r="C48" s="5">
        <f aca="true" t="shared" si="9" ref="C48:G48">SUM(C49:C57)</f>
        <v>-115672</v>
      </c>
      <c r="D48" s="5">
        <f t="shared" si="9"/>
        <v>2763138.77</v>
      </c>
      <c r="E48" s="5">
        <f t="shared" si="9"/>
        <v>890320.98</v>
      </c>
      <c r="F48" s="5">
        <f t="shared" si="9"/>
        <v>890320.98</v>
      </c>
      <c r="G48" s="5">
        <f t="shared" si="9"/>
        <v>1872817.79</v>
      </c>
    </row>
    <row r="49" spans="1:7" ht="15">
      <c r="A49" s="6" t="s">
        <v>52</v>
      </c>
      <c r="B49" s="5">
        <v>180260.84</v>
      </c>
      <c r="C49" s="5">
        <v>0</v>
      </c>
      <c r="D49" s="5">
        <v>180260.84</v>
      </c>
      <c r="E49" s="5">
        <v>79192</v>
      </c>
      <c r="F49" s="5">
        <v>79192</v>
      </c>
      <c r="G49" s="5">
        <f>D49-E49</f>
        <v>101068.84</v>
      </c>
    </row>
    <row r="50" spans="1:7" ht="15">
      <c r="A50" s="6" t="s">
        <v>53</v>
      </c>
      <c r="B50" s="5">
        <v>13077.78</v>
      </c>
      <c r="C50" s="5">
        <v>0</v>
      </c>
      <c r="D50" s="5">
        <v>13077.78</v>
      </c>
      <c r="E50" s="5">
        <v>0</v>
      </c>
      <c r="F50" s="5">
        <v>0</v>
      </c>
      <c r="G50" s="5">
        <f aca="true" t="shared" si="10" ref="G50:G57">D50-E50</f>
        <v>13077.78</v>
      </c>
    </row>
    <row r="51" spans="1:7" ht="15">
      <c r="A51" s="6" t="s">
        <v>54</v>
      </c>
      <c r="B51" s="5">
        <v>2666060.17</v>
      </c>
      <c r="C51" s="5">
        <v>-118996</v>
      </c>
      <c r="D51" s="5">
        <v>2547064.17</v>
      </c>
      <c r="E51" s="5">
        <v>788393</v>
      </c>
      <c r="F51" s="5">
        <v>788393</v>
      </c>
      <c r="G51" s="5">
        <f t="shared" si="10"/>
        <v>1758671.17</v>
      </c>
    </row>
    <row r="52" spans="1:7" ht="1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</row>
    <row r="53" spans="1:7" ht="1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</row>
    <row r="54" spans="1:7" ht="15">
      <c r="A54" s="6" t="s">
        <v>57</v>
      </c>
      <c r="B54" s="5">
        <v>19411.98</v>
      </c>
      <c r="C54" s="5">
        <v>3324</v>
      </c>
      <c r="D54" s="5">
        <v>22735.98</v>
      </c>
      <c r="E54" s="5">
        <v>22735.98</v>
      </c>
      <c r="F54" s="5">
        <v>22735.98</v>
      </c>
      <c r="G54" s="5">
        <f t="shared" si="10"/>
        <v>0</v>
      </c>
    </row>
    <row r="55" spans="1:7" ht="1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</row>
    <row r="56" spans="1:7" ht="1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</row>
    <row r="57" spans="1:7" ht="15">
      <c r="A57" s="6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</row>
    <row r="58" spans="1:7" ht="15">
      <c r="A58" s="4" t="s">
        <v>61</v>
      </c>
      <c r="B58" s="5">
        <f>SUM(B59:B61)</f>
        <v>0</v>
      </c>
      <c r="C58" s="5">
        <f aca="true" t="shared" si="11" ref="C58:G58">SUM(C59:C61)</f>
        <v>0</v>
      </c>
      <c r="D58" s="5">
        <f t="shared" si="11"/>
        <v>0</v>
      </c>
      <c r="E58" s="5">
        <f t="shared" si="11"/>
        <v>0</v>
      </c>
      <c r="F58" s="5">
        <f t="shared" si="11"/>
        <v>0</v>
      </c>
      <c r="G58" s="5">
        <f t="shared" si="11"/>
        <v>0</v>
      </c>
    </row>
    <row r="59" spans="1:7" ht="1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ht="15">
      <c r="A60" s="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aca="true" t="shared" si="12" ref="G60:G61">D60-E60</f>
        <v>0</v>
      </c>
    </row>
    <row r="61" spans="1:7" ht="1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</row>
    <row r="62" spans="1:7" ht="15">
      <c r="A62" s="4" t="s">
        <v>65</v>
      </c>
      <c r="B62" s="5">
        <f>SUM(B63:B67,B69:B70)</f>
        <v>0</v>
      </c>
      <c r="C62" s="5">
        <f aca="true" t="shared" si="13" ref="C62:G62">SUM(C63:C67,C69:C70)</f>
        <v>0</v>
      </c>
      <c r="D62" s="5">
        <v>0</v>
      </c>
      <c r="E62" s="5">
        <f t="shared" si="13"/>
        <v>0</v>
      </c>
      <c r="F62" s="5">
        <f t="shared" si="13"/>
        <v>0</v>
      </c>
      <c r="G62" s="5">
        <f t="shared" si="13"/>
        <v>0</v>
      </c>
    </row>
    <row r="63" spans="1:7" ht="1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ht="1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aca="true" t="shared" si="14" ref="G64:G70">D64-E64</f>
        <v>0</v>
      </c>
    </row>
    <row r="65" spans="1:7" ht="1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</row>
    <row r="66" spans="1:7" ht="1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</row>
    <row r="67" spans="1:7" ht="1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</row>
    <row r="68" spans="1:7" ht="1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</row>
    <row r="69" spans="1:7" ht="1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</row>
    <row r="70" spans="1:7" ht="15">
      <c r="A70" s="6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 t="shared" si="14"/>
        <v>0</v>
      </c>
    </row>
    <row r="71" spans="1:7" ht="15">
      <c r="A71" s="4" t="s">
        <v>74</v>
      </c>
      <c r="B71" s="5">
        <f>SUM(B72:B74)</f>
        <v>0</v>
      </c>
      <c r="C71" s="5">
        <f aca="true" t="shared" si="15" ref="C71:G71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7" ht="1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ht="1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aca="true" t="shared" si="16" ref="G73:G74">D73-E73</f>
        <v>0</v>
      </c>
    </row>
    <row r="74" spans="1:7" ht="1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6"/>
        <v>0</v>
      </c>
    </row>
    <row r="75" spans="1:7" ht="15">
      <c r="A75" s="4" t="s">
        <v>78</v>
      </c>
      <c r="B75" s="5">
        <f>SUM(B76:B82)</f>
        <v>0</v>
      </c>
      <c r="C75" s="5">
        <f aca="true" t="shared" si="17" ref="C75:G75">SUM(C76:C82)</f>
        <v>0</v>
      </c>
      <c r="D75" s="5">
        <f t="shared" si="17"/>
        <v>0</v>
      </c>
      <c r="E75" s="5">
        <f t="shared" si="17"/>
        <v>0</v>
      </c>
      <c r="F75" s="5">
        <f t="shared" si="17"/>
        <v>0</v>
      </c>
      <c r="G75" s="5">
        <f t="shared" si="17"/>
        <v>0</v>
      </c>
    </row>
    <row r="76" spans="1:7" ht="1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ht="1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aca="true" t="shared" si="18" ref="G77:G82">D77-E77</f>
        <v>0</v>
      </c>
    </row>
    <row r="78" spans="1:7" ht="1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8"/>
        <v>0</v>
      </c>
    </row>
    <row r="79" spans="1:7" ht="1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8"/>
        <v>0</v>
      </c>
    </row>
    <row r="80" spans="1:7" ht="1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8"/>
        <v>0</v>
      </c>
    </row>
    <row r="81" spans="1:7" ht="1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8"/>
        <v>0</v>
      </c>
    </row>
    <row r="82" spans="1:7" ht="1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8"/>
        <v>0</v>
      </c>
    </row>
    <row r="83" spans="1:7" ht="15">
      <c r="A83" s="7"/>
      <c r="B83" s="8"/>
      <c r="C83" s="8"/>
      <c r="D83" s="8"/>
      <c r="E83" s="8"/>
      <c r="F83" s="8"/>
      <c r="G83" s="8"/>
    </row>
    <row r="84" spans="1:7" ht="15">
      <c r="A84" s="9" t="s">
        <v>86</v>
      </c>
      <c r="B84" s="3">
        <f>SUM(B85,B93,B103,B113,B123,B133,B137,B146,B150)</f>
        <v>560012</v>
      </c>
      <c r="C84" s="3">
        <f aca="true" t="shared" si="19" ref="C84:G84">SUM(C85,C93,C103,C113,C123,C133,C137,C146,C150)</f>
        <v>0</v>
      </c>
      <c r="D84" s="3">
        <f>SUM(D85,D93,D103,D113,D123,D133,D137,D146,D150)</f>
        <v>560012</v>
      </c>
      <c r="E84" s="3">
        <f t="shared" si="19"/>
        <v>169884</v>
      </c>
      <c r="F84" s="3">
        <f t="shared" si="19"/>
        <v>169884</v>
      </c>
      <c r="G84" s="3">
        <f t="shared" si="19"/>
        <v>390128</v>
      </c>
    </row>
    <row r="85" spans="1:7" ht="15">
      <c r="A85" s="4" t="s">
        <v>13</v>
      </c>
      <c r="B85" s="5">
        <f>SUM(B86:B92)</f>
        <v>0</v>
      </c>
      <c r="C85" s="5">
        <f aca="true" t="shared" si="20" ref="C85:G85">SUM(C86:C92)</f>
        <v>0</v>
      </c>
      <c r="D85" s="5">
        <f t="shared" si="20"/>
        <v>0</v>
      </c>
      <c r="E85" s="5">
        <f t="shared" si="20"/>
        <v>0</v>
      </c>
      <c r="F85" s="5">
        <f t="shared" si="20"/>
        <v>0</v>
      </c>
      <c r="G85" s="5">
        <f t="shared" si="20"/>
        <v>0</v>
      </c>
    </row>
    <row r="86" spans="1:7" ht="1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>D86-E86</f>
        <v>0</v>
      </c>
    </row>
    <row r="87" spans="1:7" ht="1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aca="true" t="shared" si="21" ref="G87:G92">D87-E87</f>
        <v>0</v>
      </c>
    </row>
    <row r="88" spans="1:7" ht="1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21"/>
        <v>0</v>
      </c>
    </row>
    <row r="89" spans="1:7" ht="1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21"/>
        <v>0</v>
      </c>
    </row>
    <row r="90" spans="1:7" ht="1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1"/>
        <v>0</v>
      </c>
    </row>
    <row r="91" spans="1:7" ht="1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21"/>
        <v>0</v>
      </c>
    </row>
    <row r="92" spans="1:7" ht="15">
      <c r="A92" s="6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21"/>
        <v>0</v>
      </c>
    </row>
    <row r="93" spans="1:7" ht="15">
      <c r="A93" s="4" t="s">
        <v>21</v>
      </c>
      <c r="B93" s="5">
        <f>SUM(B94:B102)</f>
        <v>372541.76</v>
      </c>
      <c r="C93" s="5">
        <f aca="true" t="shared" si="22" ref="C93:G93">SUM(C94:C102)</f>
        <v>0</v>
      </c>
      <c r="D93" s="5">
        <f t="shared" si="22"/>
        <v>372541.76</v>
      </c>
      <c r="E93" s="5">
        <f t="shared" si="22"/>
        <v>169884</v>
      </c>
      <c r="F93" s="5">
        <f t="shared" si="22"/>
        <v>169884</v>
      </c>
      <c r="G93" s="5">
        <f t="shared" si="22"/>
        <v>202657.76</v>
      </c>
    </row>
    <row r="94" spans="1:7" ht="1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>D94-E94</f>
        <v>0</v>
      </c>
    </row>
    <row r="95" spans="1:7" ht="1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aca="true" t="shared" si="23" ref="G95:G102">D95-E95</f>
        <v>0</v>
      </c>
    </row>
    <row r="96" spans="1:7" ht="1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3"/>
        <v>0</v>
      </c>
    </row>
    <row r="97" spans="1:7" ht="1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3"/>
        <v>0</v>
      </c>
    </row>
    <row r="98" spans="1:7" ht="15">
      <c r="A98" s="10" t="s">
        <v>26</v>
      </c>
      <c r="B98" s="5">
        <v>372541.76</v>
      </c>
      <c r="C98" s="5">
        <v>0</v>
      </c>
      <c r="D98" s="5">
        <v>372541.76</v>
      </c>
      <c r="E98" s="5">
        <v>169884</v>
      </c>
      <c r="F98" s="5">
        <v>169884</v>
      </c>
      <c r="G98" s="5">
        <f t="shared" si="23"/>
        <v>202657.76</v>
      </c>
    </row>
    <row r="99" spans="1:7" ht="1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f t="shared" si="23"/>
        <v>0</v>
      </c>
    </row>
    <row r="100" spans="1:7" ht="1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3"/>
        <v>0</v>
      </c>
    </row>
    <row r="101" spans="1:7" ht="1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3"/>
        <v>0</v>
      </c>
    </row>
    <row r="102" spans="1:7" ht="1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23"/>
        <v>0</v>
      </c>
    </row>
    <row r="103" spans="1:7" ht="15">
      <c r="A103" s="4" t="s">
        <v>31</v>
      </c>
      <c r="B103" s="5">
        <f>SUM(B104:B112)</f>
        <v>187470.24</v>
      </c>
      <c r="C103" s="5">
        <f>SUM(C104:C112)</f>
        <v>0</v>
      </c>
      <c r="D103" s="5">
        <f aca="true" t="shared" si="24" ref="D103:G103">SUM(D104:D112)</f>
        <v>187470.24</v>
      </c>
      <c r="E103" s="5">
        <f t="shared" si="24"/>
        <v>0</v>
      </c>
      <c r="F103" s="5">
        <f t="shared" si="24"/>
        <v>0</v>
      </c>
      <c r="G103" s="5">
        <f t="shared" si="24"/>
        <v>187470.24</v>
      </c>
    </row>
    <row r="104" spans="1:7" ht="1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>D104-E104</f>
        <v>0</v>
      </c>
    </row>
    <row r="105" spans="1:7" ht="15">
      <c r="A105" s="6" t="s">
        <v>33</v>
      </c>
      <c r="B105" s="5">
        <v>24000</v>
      </c>
      <c r="C105" s="5">
        <v>0</v>
      </c>
      <c r="D105" s="5">
        <v>24000</v>
      </c>
      <c r="E105" s="5">
        <v>0</v>
      </c>
      <c r="F105" s="5">
        <v>0</v>
      </c>
      <c r="G105" s="5">
        <f aca="true" t="shared" si="25" ref="G105:G112">D105-E105</f>
        <v>24000</v>
      </c>
    </row>
    <row r="106" spans="1:7" ht="15">
      <c r="A106" s="6" t="s">
        <v>34</v>
      </c>
      <c r="B106" s="5">
        <v>163470.24</v>
      </c>
      <c r="C106" s="5">
        <v>0</v>
      </c>
      <c r="D106" s="5">
        <v>163470.24</v>
      </c>
      <c r="E106" s="5">
        <v>0</v>
      </c>
      <c r="F106" s="5">
        <v>0</v>
      </c>
      <c r="G106" s="5">
        <f t="shared" si="25"/>
        <v>163470.24</v>
      </c>
    </row>
    <row r="107" spans="1:7" ht="15">
      <c r="A107" s="6" t="s">
        <v>35</v>
      </c>
      <c r="B107" s="5">
        <v>0</v>
      </c>
      <c r="C107" s="5">
        <v>0</v>
      </c>
      <c r="D107" s="5"/>
      <c r="E107" s="5">
        <v>0</v>
      </c>
      <c r="F107" s="5">
        <v>0</v>
      </c>
      <c r="G107" s="5">
        <f t="shared" si="25"/>
        <v>0</v>
      </c>
    </row>
    <row r="108" spans="1:7" ht="1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5"/>
        <v>0</v>
      </c>
    </row>
    <row r="109" spans="1:7" ht="1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5"/>
        <v>0</v>
      </c>
    </row>
    <row r="110" spans="1:7" ht="1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5"/>
        <v>0</v>
      </c>
    </row>
    <row r="111" spans="1:7" ht="1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5"/>
        <v>0</v>
      </c>
    </row>
    <row r="112" spans="1:7" ht="15">
      <c r="A112" s="6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25"/>
        <v>0</v>
      </c>
    </row>
    <row r="113" spans="1:7" ht="15">
      <c r="A113" s="4" t="s">
        <v>41</v>
      </c>
      <c r="B113" s="5">
        <f>SUM(B114:B122)</f>
        <v>0</v>
      </c>
      <c r="C113" s="5">
        <f aca="true" t="shared" si="26" ref="C113:G113">SUM(C114:C122)</f>
        <v>0</v>
      </c>
      <c r="D113" s="5">
        <f t="shared" si="26"/>
        <v>0</v>
      </c>
      <c r="E113" s="5">
        <f t="shared" si="26"/>
        <v>0</v>
      </c>
      <c r="F113" s="5">
        <f t="shared" si="26"/>
        <v>0</v>
      </c>
      <c r="G113" s="5">
        <f t="shared" si="26"/>
        <v>0</v>
      </c>
    </row>
    <row r="114" spans="1:7" ht="1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>D114-E114</f>
        <v>0</v>
      </c>
    </row>
    <row r="115" spans="1:7" ht="1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aca="true" t="shared" si="27" ref="G115:G122">D115-E115</f>
        <v>0</v>
      </c>
    </row>
    <row r="116" spans="1:7" ht="1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7"/>
        <v>0</v>
      </c>
    </row>
    <row r="117" spans="1:7" ht="1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7"/>
        <v>0</v>
      </c>
    </row>
    <row r="118" spans="1:7" ht="1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7"/>
        <v>0</v>
      </c>
    </row>
    <row r="119" spans="1:7" ht="1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7"/>
        <v>0</v>
      </c>
    </row>
    <row r="120" spans="1:7" ht="1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7"/>
        <v>0</v>
      </c>
    </row>
    <row r="121" spans="1:7" ht="1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7"/>
        <v>0</v>
      </c>
    </row>
    <row r="122" spans="1:7" ht="1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7"/>
        <v>0</v>
      </c>
    </row>
    <row r="123" spans="1:7" ht="15">
      <c r="A123" s="4" t="s">
        <v>51</v>
      </c>
      <c r="B123" s="5">
        <f>SUM(B124:B132)</f>
        <v>0</v>
      </c>
      <c r="C123" s="5">
        <f aca="true" t="shared" si="28" ref="C123:G123">SUM(C124:C132)</f>
        <v>0</v>
      </c>
      <c r="D123" s="5">
        <f t="shared" si="28"/>
        <v>0</v>
      </c>
      <c r="E123" s="5">
        <f t="shared" si="28"/>
        <v>0</v>
      </c>
      <c r="F123" s="5">
        <f t="shared" si="28"/>
        <v>0</v>
      </c>
      <c r="G123" s="5">
        <f t="shared" si="28"/>
        <v>0</v>
      </c>
    </row>
    <row r="124" spans="1:7" ht="1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>D124-E124</f>
        <v>0</v>
      </c>
    </row>
    <row r="125" spans="1:7" ht="1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aca="true" t="shared" si="29" ref="G125:G132">D125-E125</f>
        <v>0</v>
      </c>
    </row>
    <row r="126" spans="1:7" ht="1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9"/>
        <v>0</v>
      </c>
    </row>
    <row r="127" spans="1:7" ht="1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9"/>
        <v>0</v>
      </c>
    </row>
    <row r="128" spans="1:7" ht="1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9"/>
        <v>0</v>
      </c>
    </row>
    <row r="129" spans="1:7" ht="1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9"/>
        <v>0</v>
      </c>
    </row>
    <row r="130" spans="1:7" ht="1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9"/>
        <v>0</v>
      </c>
    </row>
    <row r="131" spans="1:7" ht="1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9"/>
        <v>0</v>
      </c>
    </row>
    <row r="132" spans="1:7" ht="1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9"/>
        <v>0</v>
      </c>
    </row>
    <row r="133" spans="1:7" ht="15">
      <c r="A133" s="4" t="s">
        <v>61</v>
      </c>
      <c r="B133" s="5">
        <f>SUM(B134:B136)</f>
        <v>0</v>
      </c>
      <c r="C133" s="5">
        <f aca="true" t="shared" si="30" ref="C133:G133">SUM(C134:C136)</f>
        <v>0</v>
      </c>
      <c r="D133" s="5">
        <v>0</v>
      </c>
      <c r="E133" s="5">
        <f t="shared" si="30"/>
        <v>0</v>
      </c>
      <c r="F133" s="5">
        <f t="shared" si="30"/>
        <v>0</v>
      </c>
      <c r="G133" s="5">
        <f t="shared" si="30"/>
        <v>0</v>
      </c>
    </row>
    <row r="134" spans="1:7" ht="1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>D134-E134</f>
        <v>0</v>
      </c>
    </row>
    <row r="135" spans="1:7" ht="1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aca="true" t="shared" si="31" ref="G135:G136">D135-E135</f>
        <v>0</v>
      </c>
    </row>
    <row r="136" spans="1:7" ht="1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1"/>
        <v>0</v>
      </c>
    </row>
    <row r="137" spans="1:7" ht="15">
      <c r="A137" s="4" t="s">
        <v>65</v>
      </c>
      <c r="B137" s="5">
        <f>SUM(B138:B142,B144:B145)</f>
        <v>0</v>
      </c>
      <c r="C137" s="5">
        <f aca="true" t="shared" si="32" ref="C137:G137">SUM(C138:C142,C144:C145)</f>
        <v>0</v>
      </c>
      <c r="D137" s="5">
        <f t="shared" si="32"/>
        <v>0</v>
      </c>
      <c r="E137" s="5">
        <f t="shared" si="32"/>
        <v>0</v>
      </c>
      <c r="F137" s="5">
        <f t="shared" si="32"/>
        <v>0</v>
      </c>
      <c r="G137" s="5">
        <f t="shared" si="32"/>
        <v>0</v>
      </c>
    </row>
    <row r="138" spans="1:7" ht="1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>D138-E138</f>
        <v>0</v>
      </c>
    </row>
    <row r="139" spans="1:7" ht="1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aca="true" t="shared" si="33" ref="G139:G145">D139-E139</f>
        <v>0</v>
      </c>
    </row>
    <row r="140" spans="1:7" ht="1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3"/>
        <v>0</v>
      </c>
    </row>
    <row r="141" spans="1:7" ht="1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3"/>
        <v>0</v>
      </c>
    </row>
    <row r="142" spans="1:7" ht="1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3"/>
        <v>0</v>
      </c>
    </row>
    <row r="143" spans="1:7" ht="1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3"/>
        <v>0</v>
      </c>
    </row>
    <row r="144" spans="1:7" ht="1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3"/>
        <v>0</v>
      </c>
    </row>
    <row r="145" spans="1:7" ht="1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3"/>
        <v>0</v>
      </c>
    </row>
    <row r="146" spans="1:7" ht="15">
      <c r="A146" s="4" t="s">
        <v>74</v>
      </c>
      <c r="B146" s="5">
        <f>SUM(B147:B149)</f>
        <v>0</v>
      </c>
      <c r="C146" s="5">
        <f aca="true" t="shared" si="34" ref="C146:G146">SUM(C147:C149)</f>
        <v>0</v>
      </c>
      <c r="D146" s="5">
        <v>0</v>
      </c>
      <c r="E146" s="5">
        <f t="shared" si="34"/>
        <v>0</v>
      </c>
      <c r="F146" s="5">
        <f t="shared" si="34"/>
        <v>0</v>
      </c>
      <c r="G146" s="5">
        <f t="shared" si="34"/>
        <v>0</v>
      </c>
    </row>
    <row r="147" spans="1:7" ht="1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>D147-E147</f>
        <v>0</v>
      </c>
    </row>
    <row r="148" spans="1:7" ht="1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aca="true" t="shared" si="35" ref="G148:G149">D148-E148</f>
        <v>0</v>
      </c>
    </row>
    <row r="149" spans="1:7" ht="1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5"/>
        <v>0</v>
      </c>
    </row>
    <row r="150" spans="1:7" ht="15">
      <c r="A150" s="4" t="s">
        <v>78</v>
      </c>
      <c r="B150" s="5">
        <f>SUM(B151:B157)</f>
        <v>0</v>
      </c>
      <c r="C150" s="5">
        <f aca="true" t="shared" si="36" ref="C150:G150">SUM(C151:C157)</f>
        <v>0</v>
      </c>
      <c r="D150" s="5">
        <f t="shared" si="36"/>
        <v>0</v>
      </c>
      <c r="E150" s="5">
        <f t="shared" si="36"/>
        <v>0</v>
      </c>
      <c r="F150" s="5">
        <f t="shared" si="36"/>
        <v>0</v>
      </c>
      <c r="G150" s="5">
        <f t="shared" si="36"/>
        <v>0</v>
      </c>
    </row>
    <row r="151" spans="1:7" ht="1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>D151-E151</f>
        <v>0</v>
      </c>
    </row>
    <row r="152" spans="1:7" ht="1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aca="true" t="shared" si="37" ref="G152:G157">D152-E152</f>
        <v>0</v>
      </c>
    </row>
    <row r="153" spans="1:7" ht="1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7"/>
        <v>0</v>
      </c>
    </row>
    <row r="154" spans="1:7" ht="1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7"/>
        <v>0</v>
      </c>
    </row>
    <row r="155" spans="1:7" ht="1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7"/>
        <v>0</v>
      </c>
    </row>
    <row r="156" spans="1:7" ht="1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7"/>
        <v>0</v>
      </c>
    </row>
    <row r="157" spans="1:7" ht="1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7"/>
        <v>0</v>
      </c>
    </row>
    <row r="158" spans="1:7" ht="15">
      <c r="A158" s="11"/>
      <c r="B158" s="8"/>
      <c r="C158" s="8"/>
      <c r="D158" s="8"/>
      <c r="E158" s="8"/>
      <c r="F158" s="8"/>
      <c r="G158" s="8"/>
    </row>
    <row r="159" spans="1:7" ht="15">
      <c r="A159" s="12" t="s">
        <v>87</v>
      </c>
      <c r="B159" s="3">
        <f>B9+B84</f>
        <v>46263581.05</v>
      </c>
      <c r="C159" s="3">
        <f aca="true" t="shared" si="38" ref="C159:G159">C9+C84</f>
        <v>1000</v>
      </c>
      <c r="D159" s="3">
        <f t="shared" si="38"/>
        <v>46264581.05</v>
      </c>
      <c r="E159" s="3">
        <f t="shared" si="38"/>
        <v>20958728.98</v>
      </c>
      <c r="F159" s="3">
        <f t="shared" si="38"/>
        <v>20358978.98</v>
      </c>
      <c r="G159" s="3">
        <f t="shared" si="38"/>
        <v>25305852.07</v>
      </c>
    </row>
    <row r="160" spans="1:7" ht="15">
      <c r="A160" s="13"/>
      <c r="B160" s="14"/>
      <c r="C160" s="14"/>
      <c r="D160" s="14"/>
      <c r="E160" s="14"/>
      <c r="F160" s="14"/>
      <c r="G160" s="14"/>
    </row>
    <row r="161" ht="15" hidden="1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2018-05-14T16:56:57Z</dcterms:created>
  <dcterms:modified xsi:type="dcterms:W3CDTF">2018-07-12T18:25:00Z</dcterms:modified>
  <cp:category/>
  <cp:version/>
  <cp:contentType/>
  <cp:contentStatus/>
</cp:coreProperties>
</file>